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13\d\ENGENHARIA\PASTA TÉCNICA - REFORMA BANHEIROS PREFEITURA\"/>
    </mc:Choice>
  </mc:AlternateContent>
  <bookViews>
    <workbookView xWindow="0" yWindow="0" windowWidth="28800" windowHeight="12300"/>
  </bookViews>
  <sheets>
    <sheet name="ORÇAMENTO - SEPARADO" sheetId="1" r:id="rId1"/>
    <sheet name="ORÇAMENTO - EM BRANCO" sheetId="3" r:id="rId2"/>
  </sheets>
  <externalReferences>
    <externalReference r:id="rId3"/>
  </externalReferences>
  <definedNames>
    <definedName name="TIPOORCAMENTO" hidden="1">IF(VALUE([1]MENU!$O$3)=2,"Licitado","Proposto")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4" i="3" l="1"/>
  <c r="M60" i="3"/>
  <c r="M57" i="3"/>
  <c r="M49" i="3"/>
  <c r="M46" i="3"/>
  <c r="M40" i="3"/>
  <c r="M29" i="3"/>
  <c r="M23" i="3"/>
  <c r="M18" i="3"/>
  <c r="M7" i="3"/>
  <c r="M5" i="3" l="1"/>
  <c r="M5" i="1"/>
  <c r="L28" i="1"/>
  <c r="M64" i="1"/>
  <c r="M60" i="1"/>
  <c r="M57" i="1"/>
  <c r="M49" i="1"/>
  <c r="M46" i="1"/>
  <c r="M40" i="1"/>
  <c r="M29" i="1"/>
  <c r="L46" i="1"/>
  <c r="L43" i="1"/>
  <c r="L40" i="1" s="1"/>
  <c r="L6" i="1"/>
  <c r="M23" i="1"/>
  <c r="M18" i="1"/>
  <c r="M7" i="1"/>
  <c r="L23" i="1"/>
  <c r="L18" i="1"/>
  <c r="L21" i="1"/>
</calcChain>
</file>

<file path=xl/sharedStrings.xml><?xml version="1.0" encoding="utf-8"?>
<sst xmlns="http://schemas.openxmlformats.org/spreadsheetml/2006/main" count="788" uniqueCount="157">
  <si>
    <t>Meta</t>
  </si>
  <si>
    <t>SINAPI</t>
  </si>
  <si>
    <t>REFORMA PREFEITURA MUNICIPAL - FASE 1</t>
  </si>
  <si>
    <t>-</t>
  </si>
  <si>
    <t>BDI 1</t>
  </si>
  <si>
    <t>Nível 2</t>
  </si>
  <si>
    <t xml:space="preserve">REFORMA BANHEIROS </t>
  </si>
  <si>
    <t>Nível 3</t>
  </si>
  <si>
    <t>DEMOLIÇÃO EDIFICAÇÃO EXISTENTE</t>
  </si>
  <si>
    <t>Serviço</t>
  </si>
  <si>
    <t>1.1.1.0.1.</t>
  </si>
  <si>
    <t>97633</t>
  </si>
  <si>
    <t>DEMOLIÇÃO DE REVESTIMENTO CERÂMICO, DE FORMA MANUAL, SEM REAPROVEITAMENTO. AF_12/2017</t>
  </si>
  <si>
    <t>M2</t>
  </si>
  <si>
    <t>1.1.1.0.2.</t>
  </si>
  <si>
    <t>97645</t>
  </si>
  <si>
    <t>REMOÇÃO DE JANELAS, DE FORMA MANUAL, SEM REAPROVEITAMENTO. AF_12/2017</t>
  </si>
  <si>
    <t>1.1.1.0.3.</t>
  </si>
  <si>
    <t>97644</t>
  </si>
  <si>
    <t>REMOÇÃO DE PORTAS, DE FORMA MANUAL, SEM REAPROVEITAMENTO. AF_12/2017</t>
  </si>
  <si>
    <t>1.1.1.0.4.</t>
  </si>
  <si>
    <t>97641</t>
  </si>
  <si>
    <t>REMOÇÃO DE FORRO DE GESSO, DE FORMA MANUAL, SEM REAPROVEITAMENTO. AF_12/2017</t>
  </si>
  <si>
    <t>1.1.1.0.5.</t>
  </si>
  <si>
    <t>97660</t>
  </si>
  <si>
    <t>REMOÇÃO DE INTERRUPTORES/TOMADAS ELÉTRICAS, DE FORMA MANUAL, SEM REAPROVEITAMENTO. AF_12/2017</t>
  </si>
  <si>
    <t>UN</t>
  </si>
  <si>
    <t>1.1.1.0.6.</t>
  </si>
  <si>
    <t>97662</t>
  </si>
  <si>
    <t>REMOÇÃO DE TUBULAÇÕES (TUBOS E CONEXÕES) DE ÁGUA FRIA, DE FORMA MANUAL, SEM REAPROVEITAMENTO. AF_12/2017</t>
  </si>
  <si>
    <t>M</t>
  </si>
  <si>
    <t>1.1.1.0.7.</t>
  </si>
  <si>
    <t>97663</t>
  </si>
  <si>
    <t>REMOÇÃO DE LOUÇAS, DE FORMA MANUAL, SEM REAPROVEITAMENTO. AF_12/2017</t>
  </si>
  <si>
    <t>1.1.1.0.8.</t>
  </si>
  <si>
    <t>97665</t>
  </si>
  <si>
    <t>REMOÇÃO DE LUMINÁRIAS, DE FORMA MANUAL, SEM REAPROVEITAMENTO. AF_12/2017</t>
  </si>
  <si>
    <t>1.1.1.0.9.</t>
  </si>
  <si>
    <t>97666</t>
  </si>
  <si>
    <t>REMOÇÃO DE METAIS SANITÁRIOS, DE FORMA MANUAL, SEM REAPROVEITAMENTO. AF_12/2017</t>
  </si>
  <si>
    <t>1.1.1.0.10.</t>
  </si>
  <si>
    <t>97664</t>
  </si>
  <si>
    <t>REMOÇÃO DE ACESSÓRIOS, DE FORMA MANUAL, SEM REAPROVEITAMENTO. AF_12/2017</t>
  </si>
  <si>
    <t xml:space="preserve">INSTALAÇÕES ELÉTRICAS </t>
  </si>
  <si>
    <t>Nível 4</t>
  </si>
  <si>
    <t>CABOS E FIOS</t>
  </si>
  <si>
    <t>1.1.2.1.1.</t>
  </si>
  <si>
    <t>Composição</t>
  </si>
  <si>
    <t>006</t>
  </si>
  <si>
    <t>CABO DE COBRE FLEXÍVEL ISOLADO, 1,5 MM², ANTI-CHAMA 450/750 V, PARA CIRCUITOS TERMINAIS - FORNECIMENTO E INSTALAÇÃO. AF_12/2015</t>
  </si>
  <si>
    <t>ELETRODUTOS</t>
  </si>
  <si>
    <t>1.1.2.2.1.</t>
  </si>
  <si>
    <t>007</t>
  </si>
  <si>
    <t>ELETRODUTO RÍGIDO ROSCÁVEL, PVC, DN 25 MM (3/4"), PARA CIRCUITOS TERMINAIS, INSTALADO EM PAREDE - FORNECIMENTO E INSTALAÇÃO. AF_12/2015</t>
  </si>
  <si>
    <t>ACESSÓRIOS PARA ELETRODUTOS</t>
  </si>
  <si>
    <t>1.1.2.3.1.</t>
  </si>
  <si>
    <t>008</t>
  </si>
  <si>
    <t>CAIXA OCTOGONAL 3" X 3", PVC, INSTALADA EM LAJE - FORNECIMENTO E INSTALAÇÃO. AF_12/2015</t>
  </si>
  <si>
    <t>LUMINÁRIAS E ACESSÓRIOS</t>
  </si>
  <si>
    <t>1.1.2.4.1.</t>
  </si>
  <si>
    <t>009</t>
  </si>
  <si>
    <t>LUMINÁRIA TIPO PLAFON CIRCULAR, DE SOBREPOR, COM LED DE 12/13 W - FORNECIMENTO E INSTALAÇÃO. AF_03/2022</t>
  </si>
  <si>
    <t>EMBUTIDOS</t>
  </si>
  <si>
    <t>1.1.2.5.1.</t>
  </si>
  <si>
    <t>003</t>
  </si>
  <si>
    <t>INTERRUPTOR SIMPLES (1 MÓDULO), 10A/250V, INCLUINDO SUPORTE E PLACA - FORNECIMENTO E INSTALAÇÃO. AF_12/2015</t>
  </si>
  <si>
    <t xml:space="preserve">INSTALAÇÕES HIDRÁULICAS </t>
  </si>
  <si>
    <t xml:space="preserve">TUBULAÇÕES </t>
  </si>
  <si>
    <t>1.1.3.1.1.</t>
  </si>
  <si>
    <t>91785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</si>
  <si>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</si>
  <si>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 xml:space="preserve">REGISTROS </t>
  </si>
  <si>
    <t>1.1.3.2.1.</t>
  </si>
  <si>
    <t>010</t>
  </si>
  <si>
    <t>REGISTRO DE GAVETA BRUTO, LATÃO, ROSCÁVEL, 3/4", COM ACABAMENTO E CANOPLA CROMADOS - FORNECIMENTO E INSTALAÇÃO. AF_08/2021</t>
  </si>
  <si>
    <t>APARELHOS SANITÁRIOS</t>
  </si>
  <si>
    <t>1.1.3.3.1.</t>
  </si>
  <si>
    <t>004</t>
  </si>
  <si>
    <t>VASO SANITÁRIO SIFONADO COM CAIXA ACOPLADA LOUÇA BRANCA - PADRÃO MÉDIO, INCLUSO ENGATE FLEXÍVEL EM METAL CROMADO, 1/2  X 40CM - FORNECIMENTO E INSTALAÇÃO. AF_01/2020</t>
  </si>
  <si>
    <t>1.1.3.3.2.</t>
  </si>
  <si>
    <t>86942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</si>
  <si>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</si>
  <si>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1.1.3.3.3.</t>
  </si>
  <si>
    <t>011</t>
  </si>
  <si>
    <t>MICTÓRIO SIFONADO LOUÇA BRANCA  PADRÃO MÉDIO  FORNECIMENTO E INSTALAÇÃO. AF_01/2020</t>
  </si>
  <si>
    <t xml:space="preserve">INSTALAÇÕES SANITÁRIAS </t>
  </si>
  <si>
    <t>CAIXAS E ACESSÓRIOS</t>
  </si>
  <si>
    <t>1.1.4.1.1.</t>
  </si>
  <si>
    <t>012</t>
  </si>
  <si>
    <t>RALO SIFONADO, PVC, DN 100 X 40 MM, JUNTA SOLDÁVEL, FORNECIDO E INSTALADO EM RAMAL DE DESCARGA OU EM RAMAL DE ESGOTO SANITÁRIO. AF_12/2014</t>
  </si>
  <si>
    <t>1.1.4.2.1.</t>
  </si>
  <si>
    <t>91792</t>
  </si>
  <si>
    <t>(COMPOSIÇÃO REPRESENTATIVA) DO SERVIÇO DE INSTALAÇÃO DE TUBO DE PVC, SÉRIE NORMAL, ESGOTO PREDIAL, DN 40 MM (INSTALADO EM RAMAL DE DESCARGA OU RAMAL DE ESGOTO SANITÁRIO), INCLUSIVE CONEXÕES, CORTES E FIXAÇÕES, PARA PRÉDIOS. AF_10/2015</t>
  </si>
  <si>
    <t>1.1.4.2.2.</t>
  </si>
  <si>
    <t>91793</t>
  </si>
  <si>
    <t>(COMPOSIÇÃO REPRESENTATIVA) DO SERVIÇO DE INSTALAÇÃO DE TUBO DE PVC, SÉRIE NORMAL, ESGOTO PREDIAL, DN 50 MM (INSTALADO EM RAMAL DE DESCARGA OU RAMAL DE ESGOTO SANITÁRIO), INCLUSIVE CONEXÕES, CORTES E FIXAÇÕES PARA, PRÉDIOS. AF_10/2015</t>
  </si>
  <si>
    <t>1.1.4.2.3.</t>
  </si>
  <si>
    <t>91795</t>
  </si>
  <si>
    <t>(COMPOSIÇÃO REPRESENTATIVA) DO SERVIÇO DE INST. TUBO PVC, SÉRIE N, ESGOTO PREDIAL, 100 MM (INST. RAMAL DESCARGA, RAMAL DE ESG. SANIT., PRUMADA ESG. SANIT., VENTILAÇÃO OU SUB-COLETOR AÉREO), INCL. CONEXÕES E CORTES, FIXAÇÕES, P/ PRÉDIOS. AF_10/2015</t>
  </si>
  <si>
    <t>REVESTIMENTO DE PAREDES</t>
  </si>
  <si>
    <t>REVESTIMENTO ARGAMASSADO</t>
  </si>
  <si>
    <t>1.1.5.1.1.</t>
  </si>
  <si>
    <t>005</t>
  </si>
  <si>
    <t>CHAPISCO APLICADO EM ALVENARIAS E ESTRUTURAS DE CONCRETO INTERNAS, COM COLHER DE PEDREIRO.  ARGAMASSA TRAÇO 1:3 COM PREPARO EM BETONEIRA 400L. AF_06/2014</t>
  </si>
  <si>
    <t>M²</t>
  </si>
  <si>
    <t>1.1.5.1.2.</t>
  </si>
  <si>
    <t>001</t>
  </si>
  <si>
    <t>EMBOÇO, PARA RECEBIMENTO DE CERÂMICA, EM ARGAMASSA TRAÇO 1:2:8, PREPARO MECÂNICO COM BETONEIRA 400L, APLICADO MANUALMENTE EM FACES INTERNAS DE PAREDES, PARA AMBIENTE COM ÁREA ENTRE 5M2 E 10M2, ESPESSURA DE 20MM, COM EXECUÇÃO DE TALISCAS. AF_06/2014</t>
  </si>
  <si>
    <t>1.1.5.1.3.</t>
  </si>
  <si>
    <t>002</t>
  </si>
  <si>
    <t>EMBOÇO OU MASSA ÚNICA EM ARGAMASSA TRAÇO 1:2:8, PREPARO MANUAL, APLICADA MANUALMENTE EM PANOS DE FACHADA COM PRESENÇA DE VÃOS, ESPESSURA DE 25 MM. AF_06/2014</t>
  </si>
  <si>
    <t>REVESTIMENTO CERÂMICO</t>
  </si>
  <si>
    <t>1.1.5.2.1.</t>
  </si>
  <si>
    <t>021</t>
  </si>
  <si>
    <t>REVESTIMENTO CERÂMICO PARA PAREDES INTERNAS COM PLACAS TIPO ESMALTADA EXTRA DE DIMENSÕES 20X20 CM APLICADAS EM AMBIENTES DE ÁREA MAIOR QUE 5 M² A MEIA ALTURA DAS PAREDES. AF_06/2014</t>
  </si>
  <si>
    <t>1.1.5.2.2.</t>
  </si>
  <si>
    <t>022</t>
  </si>
  <si>
    <t>REVESTIMENTO CERÂMICO PARA PISO COM PLACAS TIPO ESMALTADA EXTRA DE DIMENSÕES 45X45 CM APLICADA EM AMBIENTES DE ÁREA ENTRE 5 M2 E 10 M2. AF_06/2014</t>
  </si>
  <si>
    <t>REVESTIMENTO DE TETO</t>
  </si>
  <si>
    <t>1.1.6.0.1.</t>
  </si>
  <si>
    <t>013</t>
  </si>
  <si>
    <t>FORRO EM PLACAS DE GESSO, PARA AMBIENTES COMERCIAIS. AF_05/2017_P</t>
  </si>
  <si>
    <t>1.1.6.0.2.</t>
  </si>
  <si>
    <t>014</t>
  </si>
  <si>
    <t>MASSA ÚNICA, PARA RECEBIMENTO DE PINTURA, EM ARGAMASSA TRAÇO 1:2:8, PREPARO MECÂNICO COM BETONEIRA 400L, APLICADA MANUALMENTE EM TETO, ESPESSURA DE 20MM, COM EXECUÇÃO DE TALISCAS. AF_03/2015</t>
  </si>
  <si>
    <t>PINTURA EM PAREDES</t>
  </si>
  <si>
    <t>1.1.7.0.1.</t>
  </si>
  <si>
    <t>015</t>
  </si>
  <si>
    <t>TEXTURA ACRÍLICA, APLICAÇÃO MANUAL EM PAREDE, UMA DEMÃO. AF_09/2016</t>
  </si>
  <si>
    <t>1.1.7.0.2.</t>
  </si>
  <si>
    <t>016</t>
  </si>
  <si>
    <t>APLICAÇÃO DE FUNDO SELADOR ACRÍLICO EM PAREDES, UMA DEMÃO. AF_06/2014</t>
  </si>
  <si>
    <t>1.1.7.0.3.</t>
  </si>
  <si>
    <t>017</t>
  </si>
  <si>
    <t>APLICAÇÃO MANUAL DE PINTURA COM TINTA LÁTEX ACRÍLICA EM PAREDES, DUAS DEMÃOS. AF_06/2014</t>
  </si>
  <si>
    <t>PINTURA EM TETO</t>
  </si>
  <si>
    <t>1.1.8.0.1.</t>
  </si>
  <si>
    <t>018</t>
  </si>
  <si>
    <t>APLICAÇÃO E LIXAMENTO DE MASSA LÁTEX EM TETO, UMA DEMÃO. AF_06/2014</t>
  </si>
  <si>
    <t>1.1.8.0.2.</t>
  </si>
  <si>
    <t>019</t>
  </si>
  <si>
    <t>APLICAÇÃO DE FUNDO SELADOR ACRÍLICO EM TETO, UMA DEMÃO. AF_06/2014</t>
  </si>
  <si>
    <t>1.1.8.0.3.</t>
  </si>
  <si>
    <t>020</t>
  </si>
  <si>
    <t>SERVIÇO + MATERIAIS</t>
  </si>
  <si>
    <t>SERVIÇO</t>
  </si>
  <si>
    <t>PREFEITURA MUNICIPAL DE TRÊS BARRAS DO PARANÁ</t>
  </si>
  <si>
    <t>PLANILHA ORÇAMENTÁRIA - ORÇAMENTO PROPOSTO</t>
  </si>
  <si>
    <t>________________________</t>
  </si>
  <si>
    <t>_________________________</t>
  </si>
  <si>
    <t>Camila Cristina Theisen</t>
  </si>
  <si>
    <t>Responsável técnica</t>
  </si>
  <si>
    <t>Eng. Civil CREA-Pr 184.633/D</t>
  </si>
  <si>
    <t>Gerso Francisco Gusso</t>
  </si>
  <si>
    <t>Prefeito Municipaç</t>
  </si>
  <si>
    <t>CNPJ: 78.121.936/0001/D</t>
  </si>
  <si>
    <t>Três Barras do Paraná, 18 de outubro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</si>
</sst>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(* #,##0.00_);_(* \(#,##0.00\);_(* \-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lightUp">
        <fgColor indexed="22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vertical="center" wrapText="1" shrinkToFit="1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3" xfId="1" applyNumberFormat="1" applyFont="1" applyFill="1" applyBorder="1" applyAlignment="1" applyProtection="1">
      <alignment vertical="center" shrinkToFit="1"/>
    </xf>
    <xf numFmtId="164" fontId="3" fillId="3" borderId="3" xfId="1" applyFont="1" applyFill="1" applyBorder="1" applyAlignment="1" applyProtection="1">
      <alignment vertical="center" wrapText="1"/>
      <protection locked="0"/>
    </xf>
    <xf numFmtId="10" fontId="3" fillId="2" borderId="3" xfId="2" applyNumberFormat="1" applyFont="1" applyFill="1" applyBorder="1" applyAlignment="1" applyProtection="1">
      <alignment horizontal="center" vertical="center" wrapText="1"/>
      <protection locked="0"/>
    </xf>
    <xf numFmtId="165" fontId="3" fillId="0" borderId="4" xfId="1" applyNumberFormat="1" applyFont="1" applyFill="1" applyBorder="1" applyAlignment="1" applyProtection="1">
      <alignment horizontal="center" vertical="center" shrinkToFi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>
      <alignment vertical="center" wrapText="1" shrinkToFit="1"/>
    </xf>
    <xf numFmtId="49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NumberFormat="1" applyFont="1" applyFill="1" applyBorder="1" applyAlignment="1" applyProtection="1">
      <alignment horizontal="left" vertical="center" wrapText="1"/>
      <protection locked="0"/>
    </xf>
    <xf numFmtId="0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7" xfId="1" applyNumberFormat="1" applyFont="1" applyFill="1" applyBorder="1" applyAlignment="1" applyProtection="1">
      <alignment vertical="center" shrinkToFit="1"/>
    </xf>
    <xf numFmtId="164" fontId="3" fillId="3" borderId="7" xfId="1" applyFont="1" applyFill="1" applyBorder="1" applyAlignment="1" applyProtection="1">
      <alignment vertical="center" wrapText="1"/>
      <protection locked="0"/>
    </xf>
    <xf numFmtId="10" fontId="3" fillId="2" borderId="7" xfId="2" applyNumberFormat="1" applyFont="1" applyFill="1" applyBorder="1" applyAlignment="1" applyProtection="1">
      <alignment horizontal="center" vertical="center" wrapText="1"/>
      <protection locked="0"/>
    </xf>
    <xf numFmtId="165" fontId="3" fillId="0" borderId="8" xfId="1" applyNumberFormat="1" applyFont="1" applyFill="1" applyBorder="1" applyAlignment="1" applyProtection="1">
      <alignment horizontal="center" vertical="center" shrinkToFi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>
      <alignment vertical="center" wrapText="1" shrinkToFit="1"/>
    </xf>
    <xf numFmtId="49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4" xfId="1" applyNumberFormat="1" applyFont="1" applyFill="1" applyBorder="1" applyAlignment="1" applyProtection="1">
      <alignment vertical="center" shrinkToFit="1"/>
    </xf>
    <xf numFmtId="164" fontId="3" fillId="3" borderId="14" xfId="1" applyFont="1" applyFill="1" applyBorder="1" applyAlignment="1" applyProtection="1">
      <alignment vertical="center" wrapText="1"/>
      <protection locked="0"/>
    </xf>
    <xf numFmtId="10" fontId="3" fillId="2" borderId="14" xfId="2" applyNumberFormat="1" applyFont="1" applyFill="1" applyBorder="1" applyAlignment="1" applyProtection="1">
      <alignment horizontal="center" vertical="center" wrapText="1"/>
      <protection locked="0"/>
    </xf>
    <xf numFmtId="165" fontId="3" fillId="0" borderId="15" xfId="1" applyNumberFormat="1" applyFont="1" applyFill="1" applyBorder="1" applyAlignment="1" applyProtection="1">
      <alignment horizontal="center" vertical="center" shrinkToFi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>
      <alignment vertical="center" wrapText="1" shrinkToFit="1"/>
    </xf>
    <xf numFmtId="49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165" fontId="3" fillId="0" borderId="0" xfId="0" applyNumberFormat="1" applyFont="1"/>
    <xf numFmtId="164" fontId="5" fillId="5" borderId="11" xfId="1" applyFont="1" applyFill="1" applyBorder="1" applyAlignment="1">
      <alignment vertical="center"/>
    </xf>
    <xf numFmtId="0" fontId="4" fillId="3" borderId="18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8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18" xfId="1" applyNumberFormat="1" applyFont="1" applyFill="1" applyBorder="1" applyAlignment="1" applyProtection="1">
      <alignment vertical="center" shrinkToFit="1"/>
    </xf>
    <xf numFmtId="164" fontId="4" fillId="3" borderId="18" xfId="1" applyFont="1" applyFill="1" applyBorder="1" applyAlignment="1" applyProtection="1">
      <alignment vertical="center" wrapText="1"/>
      <protection locked="0"/>
    </xf>
    <xf numFmtId="10" fontId="4" fillId="2" borderId="18" xfId="2" applyNumberFormat="1" applyFont="1" applyFill="1" applyBorder="1" applyAlignment="1" applyProtection="1">
      <alignment horizontal="center" vertical="center" wrapText="1"/>
      <protection locked="0"/>
    </xf>
    <xf numFmtId="165" fontId="4" fillId="0" borderId="19" xfId="1" applyNumberFormat="1" applyFont="1" applyFill="1" applyBorder="1" applyAlignment="1" applyProtection="1">
      <alignment horizontal="center" vertical="center" shrinkToFit="1"/>
    </xf>
    <xf numFmtId="164" fontId="3" fillId="0" borderId="0" xfId="0" applyNumberFormat="1" applyFont="1" applyAlignment="1">
      <alignment vertical="center"/>
    </xf>
    <xf numFmtId="0" fontId="2" fillId="0" borderId="26" xfId="0" applyNumberFormat="1" applyFont="1" applyFill="1" applyBorder="1" applyAlignment="1" applyProtection="1">
      <alignment horizontal="center" vertical="center" wrapText="1"/>
    </xf>
    <xf numFmtId="0" fontId="3" fillId="0" borderId="27" xfId="0" applyNumberFormat="1" applyFont="1" applyFill="1" applyBorder="1" applyAlignment="1">
      <alignment vertical="center" wrapText="1" shrinkToFit="1"/>
    </xf>
    <xf numFmtId="49" fontId="3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8" xfId="0" applyNumberFormat="1" applyFont="1" applyFill="1" applyBorder="1" applyAlignment="1" applyProtection="1">
      <alignment horizontal="left" vertical="center" wrapText="1"/>
      <protection locked="0"/>
    </xf>
    <xf numFmtId="0" fontId="3" fillId="3" borderId="28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28" xfId="1" applyNumberFormat="1" applyFont="1" applyFill="1" applyBorder="1" applyAlignment="1" applyProtection="1">
      <alignment vertical="center" shrinkToFit="1"/>
    </xf>
    <xf numFmtId="164" fontId="3" fillId="3" borderId="28" xfId="1" applyFont="1" applyFill="1" applyBorder="1" applyAlignment="1" applyProtection="1">
      <alignment vertical="center" wrapText="1"/>
      <protection locked="0"/>
    </xf>
    <xf numFmtId="10" fontId="3" fillId="2" borderId="28" xfId="2" applyNumberFormat="1" applyFont="1" applyFill="1" applyBorder="1" applyAlignment="1" applyProtection="1">
      <alignment horizontal="center" vertical="center" wrapText="1"/>
      <protection locked="0"/>
    </xf>
    <xf numFmtId="165" fontId="3" fillId="0" borderId="29" xfId="1" applyNumberFormat="1" applyFont="1" applyFill="1" applyBorder="1" applyAlignment="1" applyProtection="1">
      <alignment horizontal="center" vertical="center" shrinkToFit="1"/>
    </xf>
    <xf numFmtId="0" fontId="3" fillId="4" borderId="30" xfId="0" applyFont="1" applyFill="1" applyBorder="1" applyProtection="1"/>
    <xf numFmtId="0" fontId="3" fillId="4" borderId="31" xfId="0" applyFont="1" applyFill="1" applyBorder="1"/>
    <xf numFmtId="0" fontId="3" fillId="4" borderId="32" xfId="0" applyFont="1" applyFill="1" applyBorder="1"/>
    <xf numFmtId="0" fontId="3" fillId="4" borderId="33" xfId="0" applyFont="1" applyFill="1" applyBorder="1"/>
    <xf numFmtId="0" fontId="3" fillId="4" borderId="9" xfId="0" applyFont="1" applyFill="1" applyBorder="1" applyProtection="1"/>
    <xf numFmtId="0" fontId="3" fillId="4" borderId="10" xfId="0" applyFont="1" applyFill="1" applyBorder="1"/>
    <xf numFmtId="0" fontId="3" fillId="4" borderId="11" xfId="0" applyFont="1" applyFill="1" applyBorder="1"/>
    <xf numFmtId="0" fontId="3" fillId="0" borderId="34" xfId="0" applyFont="1" applyBorder="1"/>
    <xf numFmtId="0" fontId="3" fillId="0" borderId="0" xfId="0" applyFont="1" applyBorder="1"/>
    <xf numFmtId="0" fontId="3" fillId="0" borderId="35" xfId="0" applyFont="1" applyBorder="1"/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3">
    <cellStyle name="Normal" xfId="0" builtinId="0"/>
    <cellStyle name="Porcentagem" xfId="2" builtinId="5"/>
    <cellStyle name="Vírgula" xfId="1" builtinId="3"/>
  </cellStyles>
  <dxfs count="412"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9"/>
      </font>
      <fill>
        <patternFill patternType="none">
          <fgColor indexed="64"/>
          <bgColor indexed="65"/>
        </patternFill>
      </fill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690563</xdr:colOff>
      <xdr:row>1</xdr:row>
      <xdr:rowOff>119062</xdr:rowOff>
    </xdr:from>
    <xdr:to>
      <xdr:col>3</xdr:col>
      <xdr:colOff>468546</xdr:colOff>
      <xdr:row>2</xdr:row>
      <xdr:rowOff>598488</xdr:rowOff>
    </xdr:to>
    <xdr:pic>
      <xdr:nvPicPr>
        <xdr:cNvPr id="2" name="Imagem 1" descr="Resultado de imagem para LOGO TRES BARRAS DO PAR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782" y="309562"/>
          <a:ext cx="1242452" cy="1074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690563</xdr:colOff>
      <xdr:row>1</xdr:row>
      <xdr:rowOff>119062</xdr:rowOff>
    </xdr:from>
    <xdr:to>
      <xdr:col>3</xdr:col>
      <xdr:colOff>468546</xdr:colOff>
      <xdr:row>2</xdr:row>
      <xdr:rowOff>598488</xdr:rowOff>
    </xdr:to>
    <xdr:pic>
      <xdr:nvPicPr>
        <xdr:cNvPr id="2" name="Imagem 1" descr="Resultado de imagem para LOGO TRES BARRAS DO PAR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163" y="309562"/>
          <a:ext cx="1244833" cy="1079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mila%20-%20Engenharia\Desktop\PROJETOS\03%20-%20PROJETOS%202022\04%20-%20REFORMA%20PREFEITURA%20MUNICIPAL\ETAPA%2001%20-%20REFORMA%20BANHEIROS\PLANILHA%20M&#218;LTIPLA%20-%20REFORMA%20BANHEIROS%20-%20REDUZIDO%20-%20M&#195;O%20DE%20OB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CRONOPLE"/>
      <sheetName val="CRONO"/>
      <sheetName val="EVENTOS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tabSelected="1" zoomScale="80" zoomScaleNormal="80" workbookViewId="0">
      <selection activeCell="B2" sqref="B2:L2"/>
    </sheetView>
  </sheetViews>
  <sheetFormatPr defaultRowHeight="15" x14ac:dyDescent="0.25"/>
  <cols>
    <col min="2" max="2" width="11.28515625" customWidth="1"/>
    <col min="3" max="3" width="10.7109375" customWidth="1"/>
    <col min="4" max="4" width="13.28515625" customWidth="1"/>
    <col min="6" max="6" width="66.5703125" customWidth="1"/>
    <col min="7" max="7" width="12.42578125" customWidth="1"/>
    <col min="9" max="9" width="10.7109375" customWidth="1"/>
    <col min="12" max="12" width="14.5703125" customWidth="1"/>
    <col min="13" max="13" width="12.28515625" style="35" customWidth="1"/>
  </cols>
  <sheetData>
    <row r="2" spans="2:13" ht="47.25" customHeight="1" x14ac:dyDescent="0.3">
      <c r="B2" s="65" t="s">
        <v>146</v>
      </c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2:13" ht="53.25" customHeight="1" x14ac:dyDescent="0.25">
      <c r="B3" s="68" t="s">
        <v>147</v>
      </c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2:13" x14ac:dyDescent="0.25">
      <c r="B4" s="21" t="s">
        <v>0</v>
      </c>
      <c r="C4" s="22"/>
      <c r="D4" s="23"/>
      <c r="E4" s="24"/>
      <c r="F4" s="25" t="s">
        <v>2</v>
      </c>
      <c r="G4" s="26" t="s">
        <v>3</v>
      </c>
      <c r="H4" s="27">
        <v>0</v>
      </c>
      <c r="I4" s="28"/>
      <c r="J4" s="29" t="s">
        <v>4</v>
      </c>
      <c r="K4" s="27"/>
      <c r="L4" s="30"/>
    </row>
    <row r="5" spans="2:13" ht="32.25" customHeight="1" x14ac:dyDescent="0.25">
      <c r="B5" s="31" t="s">
        <v>5</v>
      </c>
      <c r="C5" s="32"/>
      <c r="D5" s="33"/>
      <c r="E5" s="34"/>
      <c r="F5" s="38" t="s">
        <v>6</v>
      </c>
      <c r="G5" s="39" t="s">
        <v>3</v>
      </c>
      <c r="H5" s="40">
        <v>0</v>
      </c>
      <c r="I5" s="41"/>
      <c r="J5" s="42" t="s">
        <v>4</v>
      </c>
      <c r="K5" s="40"/>
      <c r="L5" s="43">
        <v>32408.86</v>
      </c>
      <c r="M5" s="44">
        <f>L6+L28</f>
        <v>32408.86</v>
      </c>
    </row>
    <row r="6" spans="2:13" ht="26.25" customHeight="1" x14ac:dyDescent="0.25">
      <c r="B6" s="71" t="s">
        <v>144</v>
      </c>
      <c r="C6" s="72"/>
      <c r="D6" s="72"/>
      <c r="E6" s="72"/>
      <c r="F6" s="72"/>
      <c r="G6" s="72"/>
      <c r="H6" s="72"/>
      <c r="I6" s="72"/>
      <c r="J6" s="72"/>
      <c r="K6" s="72"/>
      <c r="L6" s="37">
        <f>SUM(M6:M25)</f>
        <v>13107.060000000001</v>
      </c>
    </row>
    <row r="7" spans="2:13" x14ac:dyDescent="0.25">
      <c r="B7" s="11" t="s">
        <v>7</v>
      </c>
      <c r="C7" s="12"/>
      <c r="D7" s="13"/>
      <c r="E7" s="14"/>
      <c r="F7" s="15" t="s">
        <v>8</v>
      </c>
      <c r="G7" s="16" t="s">
        <v>3</v>
      </c>
      <c r="H7" s="17">
        <v>0</v>
      </c>
      <c r="I7" s="18"/>
      <c r="J7" s="19" t="s">
        <v>4</v>
      </c>
      <c r="K7" s="17"/>
      <c r="L7" s="20">
        <v>5607.13</v>
      </c>
      <c r="M7" s="36">
        <f>L7</f>
        <v>5607.13</v>
      </c>
    </row>
    <row r="8" spans="2:13" ht="30" x14ac:dyDescent="0.25">
      <c r="B8" s="1" t="s">
        <v>9</v>
      </c>
      <c r="C8" s="2" t="s">
        <v>10</v>
      </c>
      <c r="D8" s="3" t="s">
        <v>1</v>
      </c>
      <c r="E8" s="4" t="s">
        <v>11</v>
      </c>
      <c r="F8" s="5" t="s">
        <v>12</v>
      </c>
      <c r="G8" s="6" t="s">
        <v>13</v>
      </c>
      <c r="H8" s="7">
        <v>168.72</v>
      </c>
      <c r="I8" s="8">
        <v>22.4</v>
      </c>
      <c r="J8" s="9" t="s">
        <v>4</v>
      </c>
      <c r="K8" s="7">
        <v>28.42</v>
      </c>
      <c r="L8" s="10">
        <v>4795.0200000000004</v>
      </c>
    </row>
    <row r="9" spans="2:13" ht="30" x14ac:dyDescent="0.25">
      <c r="B9" s="1" t="s">
        <v>9</v>
      </c>
      <c r="C9" s="2" t="s">
        <v>14</v>
      </c>
      <c r="D9" s="3" t="s">
        <v>1</v>
      </c>
      <c r="E9" s="4" t="s">
        <v>15</v>
      </c>
      <c r="F9" s="5" t="s">
        <v>16</v>
      </c>
      <c r="G9" s="6" t="s">
        <v>13</v>
      </c>
      <c r="H9" s="7">
        <v>3.2</v>
      </c>
      <c r="I9" s="8">
        <v>34.270000000000003</v>
      </c>
      <c r="J9" s="9" t="s">
        <v>4</v>
      </c>
      <c r="K9" s="7">
        <v>43.48</v>
      </c>
      <c r="L9" s="10">
        <v>139.13999999999999</v>
      </c>
    </row>
    <row r="10" spans="2:13" ht="30" x14ac:dyDescent="0.25">
      <c r="B10" s="1" t="s">
        <v>9</v>
      </c>
      <c r="C10" s="2" t="s">
        <v>17</v>
      </c>
      <c r="D10" s="3" t="s">
        <v>1</v>
      </c>
      <c r="E10" s="4" t="s">
        <v>18</v>
      </c>
      <c r="F10" s="5" t="s">
        <v>19</v>
      </c>
      <c r="G10" s="6" t="s">
        <v>13</v>
      </c>
      <c r="H10" s="7">
        <v>6.72</v>
      </c>
      <c r="I10" s="8">
        <v>9.14</v>
      </c>
      <c r="J10" s="9" t="s">
        <v>4</v>
      </c>
      <c r="K10" s="7">
        <v>11.6</v>
      </c>
      <c r="L10" s="10">
        <v>77.95</v>
      </c>
    </row>
    <row r="11" spans="2:13" ht="30" x14ac:dyDescent="0.25">
      <c r="B11" s="1" t="s">
        <v>9</v>
      </c>
      <c r="C11" s="2" t="s">
        <v>20</v>
      </c>
      <c r="D11" s="3" t="s">
        <v>1</v>
      </c>
      <c r="E11" s="4" t="s">
        <v>21</v>
      </c>
      <c r="F11" s="5" t="s">
        <v>22</v>
      </c>
      <c r="G11" s="6" t="s">
        <v>13</v>
      </c>
      <c r="H11" s="7">
        <v>15.8</v>
      </c>
      <c r="I11" s="8">
        <v>4.88</v>
      </c>
      <c r="J11" s="9" t="s">
        <v>4</v>
      </c>
      <c r="K11" s="7">
        <v>6.19</v>
      </c>
      <c r="L11" s="10">
        <v>97.8</v>
      </c>
    </row>
    <row r="12" spans="2:13" ht="30" x14ac:dyDescent="0.25">
      <c r="B12" s="1" t="s">
        <v>9</v>
      </c>
      <c r="C12" s="2" t="s">
        <v>23</v>
      </c>
      <c r="D12" s="3" t="s">
        <v>1</v>
      </c>
      <c r="E12" s="4" t="s">
        <v>24</v>
      </c>
      <c r="F12" s="5" t="s">
        <v>25</v>
      </c>
      <c r="G12" s="6" t="s">
        <v>26</v>
      </c>
      <c r="H12" s="7">
        <v>4</v>
      </c>
      <c r="I12" s="8">
        <v>0.65</v>
      </c>
      <c r="J12" s="9" t="s">
        <v>4</v>
      </c>
      <c r="K12" s="7">
        <v>0.82</v>
      </c>
      <c r="L12" s="10">
        <v>3.28</v>
      </c>
    </row>
    <row r="13" spans="2:13" ht="45" x14ac:dyDescent="0.25">
      <c r="B13" s="1" t="s">
        <v>9</v>
      </c>
      <c r="C13" s="2" t="s">
        <v>27</v>
      </c>
      <c r="D13" s="3" t="s">
        <v>1</v>
      </c>
      <c r="E13" s="4" t="s">
        <v>28</v>
      </c>
      <c r="F13" s="5" t="s">
        <v>29</v>
      </c>
      <c r="G13" s="6" t="s">
        <v>30</v>
      </c>
      <c r="H13" s="7">
        <v>64</v>
      </c>
      <c r="I13" s="8">
        <v>0.48</v>
      </c>
      <c r="J13" s="9" t="s">
        <v>4</v>
      </c>
      <c r="K13" s="7">
        <v>0.61</v>
      </c>
      <c r="L13" s="10">
        <v>39.04</v>
      </c>
    </row>
    <row r="14" spans="2:13" ht="30" x14ac:dyDescent="0.25">
      <c r="B14" s="1" t="s">
        <v>9</v>
      </c>
      <c r="C14" s="2" t="s">
        <v>31</v>
      </c>
      <c r="D14" s="3" t="s">
        <v>1</v>
      </c>
      <c r="E14" s="4" t="s">
        <v>32</v>
      </c>
      <c r="F14" s="5" t="s">
        <v>33</v>
      </c>
      <c r="G14" s="6" t="s">
        <v>26</v>
      </c>
      <c r="H14" s="7">
        <v>18</v>
      </c>
      <c r="I14" s="8">
        <v>12.1</v>
      </c>
      <c r="J14" s="9" t="s">
        <v>4</v>
      </c>
      <c r="K14" s="7">
        <v>15.35</v>
      </c>
      <c r="L14" s="10">
        <v>276.3</v>
      </c>
    </row>
    <row r="15" spans="2:13" ht="30" x14ac:dyDescent="0.25">
      <c r="B15" s="1" t="s">
        <v>9</v>
      </c>
      <c r="C15" s="2" t="s">
        <v>34</v>
      </c>
      <c r="D15" s="3" t="s">
        <v>1</v>
      </c>
      <c r="E15" s="4" t="s">
        <v>35</v>
      </c>
      <c r="F15" s="5" t="s">
        <v>36</v>
      </c>
      <c r="G15" s="6" t="s">
        <v>26</v>
      </c>
      <c r="H15" s="7">
        <v>4</v>
      </c>
      <c r="I15" s="8">
        <v>1.27</v>
      </c>
      <c r="J15" s="9" t="s">
        <v>4</v>
      </c>
      <c r="K15" s="7">
        <v>1.61</v>
      </c>
      <c r="L15" s="10">
        <v>6.44</v>
      </c>
    </row>
    <row r="16" spans="2:13" ht="30" x14ac:dyDescent="0.25">
      <c r="B16" s="1" t="s">
        <v>9</v>
      </c>
      <c r="C16" s="2" t="s">
        <v>37</v>
      </c>
      <c r="D16" s="3" t="s">
        <v>1</v>
      </c>
      <c r="E16" s="4" t="s">
        <v>38</v>
      </c>
      <c r="F16" s="5" t="s">
        <v>39</v>
      </c>
      <c r="G16" s="6" t="s">
        <v>26</v>
      </c>
      <c r="H16" s="7">
        <v>14</v>
      </c>
      <c r="I16" s="8">
        <v>8.83</v>
      </c>
      <c r="J16" s="9" t="s">
        <v>4</v>
      </c>
      <c r="K16" s="7">
        <v>11.2</v>
      </c>
      <c r="L16" s="10">
        <v>156.80000000000001</v>
      </c>
    </row>
    <row r="17" spans="2:13" ht="30" x14ac:dyDescent="0.25">
      <c r="B17" s="1" t="s">
        <v>9</v>
      </c>
      <c r="C17" s="2" t="s">
        <v>40</v>
      </c>
      <c r="D17" s="3" t="s">
        <v>1</v>
      </c>
      <c r="E17" s="4" t="s">
        <v>41</v>
      </c>
      <c r="F17" s="5" t="s">
        <v>42</v>
      </c>
      <c r="G17" s="6" t="s">
        <v>26</v>
      </c>
      <c r="H17" s="7">
        <v>8</v>
      </c>
      <c r="I17" s="8">
        <v>1.51</v>
      </c>
      <c r="J17" s="9" t="s">
        <v>4</v>
      </c>
      <c r="K17" s="7">
        <v>1.92</v>
      </c>
      <c r="L17" s="10">
        <v>15.36</v>
      </c>
    </row>
    <row r="18" spans="2:13" x14ac:dyDescent="0.25">
      <c r="B18" s="1" t="s">
        <v>7</v>
      </c>
      <c r="C18" s="2"/>
      <c r="D18" s="3" t="s">
        <v>1</v>
      </c>
      <c r="E18" s="4"/>
      <c r="F18" s="5" t="s">
        <v>66</v>
      </c>
      <c r="G18" s="6" t="s">
        <v>3</v>
      </c>
      <c r="H18" s="7">
        <v>0</v>
      </c>
      <c r="I18" s="8"/>
      <c r="J18" s="9" t="s">
        <v>4</v>
      </c>
      <c r="K18" s="7">
        <v>0</v>
      </c>
      <c r="L18" s="10">
        <f>L19+L21</f>
        <v>2926.88</v>
      </c>
      <c r="M18" s="36">
        <f>L18</f>
        <v>2926.88</v>
      </c>
    </row>
    <row r="19" spans="2:13" x14ac:dyDescent="0.25">
      <c r="B19" s="1" t="s">
        <v>44</v>
      </c>
      <c r="C19" s="2"/>
      <c r="D19" s="3" t="s">
        <v>1</v>
      </c>
      <c r="E19" s="4"/>
      <c r="F19" s="5" t="s">
        <v>67</v>
      </c>
      <c r="G19" s="6" t="s">
        <v>3</v>
      </c>
      <c r="H19" s="7">
        <v>0</v>
      </c>
      <c r="I19" s="8"/>
      <c r="J19" s="9" t="s">
        <v>4</v>
      </c>
      <c r="K19" s="7">
        <v>0</v>
      </c>
      <c r="L19" s="10">
        <v>1787.4</v>
      </c>
    </row>
    <row r="20" spans="2:13" ht="75" x14ac:dyDescent="0.25">
      <c r="B20" s="1" t="s">
        <v>9</v>
      </c>
      <c r="C20" s="2" t="s">
        <v>68</v>
      </c>
      <c r="D20" s="3" t="s">
        <v>1</v>
      </c>
      <c r="E20" s="4" t="s">
        <v>69</v>
      </c>
      <c r="F20" s="5" t="s">
        <v>70</v>
      </c>
      <c r="G20" s="6" t="s">
        <v>30</v>
      </c>
      <c r="H20" s="7">
        <v>30</v>
      </c>
      <c r="I20" s="8">
        <v>46.96</v>
      </c>
      <c r="J20" s="9" t="s">
        <v>4</v>
      </c>
      <c r="K20" s="7">
        <v>59.58</v>
      </c>
      <c r="L20" s="10">
        <v>1787.4</v>
      </c>
    </row>
    <row r="21" spans="2:13" x14ac:dyDescent="0.25">
      <c r="B21" s="1" t="s">
        <v>44</v>
      </c>
      <c r="C21" s="2"/>
      <c r="D21" s="3" t="s">
        <v>1</v>
      </c>
      <c r="E21" s="4"/>
      <c r="F21" s="5" t="s">
        <v>75</v>
      </c>
      <c r="G21" s="6" t="s">
        <v>3</v>
      </c>
      <c r="H21" s="7">
        <v>0</v>
      </c>
      <c r="I21" s="8"/>
      <c r="J21" s="9" t="s">
        <v>4</v>
      </c>
      <c r="K21" s="7">
        <v>0</v>
      </c>
      <c r="L21" s="10">
        <f>L22</f>
        <v>1139.48</v>
      </c>
    </row>
    <row r="22" spans="2:13" ht="75" x14ac:dyDescent="0.25">
      <c r="B22" s="1" t="s">
        <v>9</v>
      </c>
      <c r="C22" s="2" t="s">
        <v>79</v>
      </c>
      <c r="D22" s="3" t="s">
        <v>1</v>
      </c>
      <c r="E22" s="4" t="s">
        <v>80</v>
      </c>
      <c r="F22" s="5" t="s">
        <v>81</v>
      </c>
      <c r="G22" s="6" t="s">
        <v>26</v>
      </c>
      <c r="H22" s="7">
        <v>4</v>
      </c>
      <c r="I22" s="8">
        <v>224.54</v>
      </c>
      <c r="J22" s="9" t="s">
        <v>4</v>
      </c>
      <c r="K22" s="7">
        <v>284.87</v>
      </c>
      <c r="L22" s="10">
        <v>1139.48</v>
      </c>
    </row>
    <row r="23" spans="2:13" x14ac:dyDescent="0.25">
      <c r="B23" s="1" t="s">
        <v>7</v>
      </c>
      <c r="C23" s="2"/>
      <c r="D23" s="3" t="s">
        <v>1</v>
      </c>
      <c r="E23" s="4"/>
      <c r="F23" s="5" t="s">
        <v>85</v>
      </c>
      <c r="G23" s="6" t="s">
        <v>3</v>
      </c>
      <c r="H23" s="7">
        <v>0</v>
      </c>
      <c r="I23" s="8"/>
      <c r="J23" s="9" t="s">
        <v>4</v>
      </c>
      <c r="K23" s="7">
        <v>0</v>
      </c>
      <c r="L23" s="10">
        <f>L24</f>
        <v>4573.05</v>
      </c>
      <c r="M23" s="36">
        <f>L23</f>
        <v>4573.05</v>
      </c>
    </row>
    <row r="24" spans="2:13" x14ac:dyDescent="0.25">
      <c r="B24" s="1" t="s">
        <v>44</v>
      </c>
      <c r="C24" s="2"/>
      <c r="D24" s="3" t="s">
        <v>1</v>
      </c>
      <c r="E24" s="4"/>
      <c r="F24" s="5" t="s">
        <v>67</v>
      </c>
      <c r="G24" s="6" t="s">
        <v>3</v>
      </c>
      <c r="H24" s="7">
        <v>0</v>
      </c>
      <c r="I24" s="8"/>
      <c r="J24" s="9" t="s">
        <v>4</v>
      </c>
      <c r="K24" s="7">
        <v>0</v>
      </c>
      <c r="L24" s="10">
        <v>4573.05</v>
      </c>
    </row>
    <row r="25" spans="2:13" ht="75" x14ac:dyDescent="0.25">
      <c r="B25" s="1" t="s">
        <v>9</v>
      </c>
      <c r="C25" s="2" t="s">
        <v>90</v>
      </c>
      <c r="D25" s="3" t="s">
        <v>1</v>
      </c>
      <c r="E25" s="4" t="s">
        <v>91</v>
      </c>
      <c r="F25" s="5" t="s">
        <v>92</v>
      </c>
      <c r="G25" s="6" t="s">
        <v>30</v>
      </c>
      <c r="H25" s="7">
        <v>15</v>
      </c>
      <c r="I25" s="8">
        <v>64.430000000000007</v>
      </c>
      <c r="J25" s="9" t="s">
        <v>4</v>
      </c>
      <c r="K25" s="7">
        <v>81.739999999999995</v>
      </c>
      <c r="L25" s="10">
        <v>1226.0999999999999</v>
      </c>
    </row>
    <row r="26" spans="2:13" ht="75" x14ac:dyDescent="0.25">
      <c r="B26" s="1" t="s">
        <v>9</v>
      </c>
      <c r="C26" s="2" t="s">
        <v>93</v>
      </c>
      <c r="D26" s="3" t="s">
        <v>1</v>
      </c>
      <c r="E26" s="4" t="s">
        <v>94</v>
      </c>
      <c r="F26" s="5" t="s">
        <v>95</v>
      </c>
      <c r="G26" s="6" t="s">
        <v>30</v>
      </c>
      <c r="H26" s="7">
        <v>15</v>
      </c>
      <c r="I26" s="8">
        <v>95.93</v>
      </c>
      <c r="J26" s="9" t="s">
        <v>4</v>
      </c>
      <c r="K26" s="7">
        <v>121.71</v>
      </c>
      <c r="L26" s="10">
        <v>1825.65</v>
      </c>
    </row>
    <row r="27" spans="2:13" ht="75" x14ac:dyDescent="0.25">
      <c r="B27" s="1" t="s">
        <v>9</v>
      </c>
      <c r="C27" s="2" t="s">
        <v>96</v>
      </c>
      <c r="D27" s="3" t="s">
        <v>1</v>
      </c>
      <c r="E27" s="4" t="s">
        <v>97</v>
      </c>
      <c r="F27" s="5" t="s">
        <v>98</v>
      </c>
      <c r="G27" s="6" t="s">
        <v>30</v>
      </c>
      <c r="H27" s="7">
        <v>15</v>
      </c>
      <c r="I27" s="8">
        <v>79.94</v>
      </c>
      <c r="J27" s="9" t="s">
        <v>4</v>
      </c>
      <c r="K27" s="7">
        <v>101.42</v>
      </c>
      <c r="L27" s="10">
        <v>1521.3</v>
      </c>
    </row>
    <row r="28" spans="2:13" ht="31.5" customHeight="1" x14ac:dyDescent="0.25">
      <c r="B28" s="71" t="s">
        <v>145</v>
      </c>
      <c r="C28" s="72"/>
      <c r="D28" s="72"/>
      <c r="E28" s="72"/>
      <c r="F28" s="72"/>
      <c r="G28" s="72"/>
      <c r="H28" s="72"/>
      <c r="I28" s="72"/>
      <c r="J28" s="72"/>
      <c r="K28" s="72"/>
      <c r="L28" s="37">
        <f>SUM(M28:M67)</f>
        <v>19301.8</v>
      </c>
    </row>
    <row r="29" spans="2:13" x14ac:dyDescent="0.25">
      <c r="B29" s="1" t="s">
        <v>7</v>
      </c>
      <c r="C29" s="2"/>
      <c r="D29" s="3" t="s">
        <v>1</v>
      </c>
      <c r="E29" s="4"/>
      <c r="F29" s="5" t="s">
        <v>43</v>
      </c>
      <c r="G29" s="6" t="s">
        <v>3</v>
      </c>
      <c r="H29" s="7">
        <v>0</v>
      </c>
      <c r="I29" s="8"/>
      <c r="J29" s="9" t="s">
        <v>4</v>
      </c>
      <c r="K29" s="7">
        <v>0</v>
      </c>
      <c r="L29" s="10">
        <v>724.68</v>
      </c>
      <c r="M29" s="36">
        <f>L29</f>
        <v>724.68</v>
      </c>
    </row>
    <row r="30" spans="2:13" x14ac:dyDescent="0.25">
      <c r="B30" s="1" t="s">
        <v>44</v>
      </c>
      <c r="C30" s="2"/>
      <c r="D30" s="3" t="s">
        <v>1</v>
      </c>
      <c r="E30" s="4"/>
      <c r="F30" s="5" t="s">
        <v>45</v>
      </c>
      <c r="G30" s="6" t="s">
        <v>3</v>
      </c>
      <c r="H30" s="7">
        <v>0</v>
      </c>
      <c r="I30" s="8"/>
      <c r="J30" s="9" t="s">
        <v>4</v>
      </c>
      <c r="K30" s="7">
        <v>0</v>
      </c>
      <c r="L30" s="10">
        <v>74.400000000000006</v>
      </c>
    </row>
    <row r="31" spans="2:13" ht="45" x14ac:dyDescent="0.25">
      <c r="B31" s="1" t="s">
        <v>9</v>
      </c>
      <c r="C31" s="2" t="s">
        <v>46</v>
      </c>
      <c r="D31" s="3" t="s">
        <v>47</v>
      </c>
      <c r="E31" s="4" t="s">
        <v>48</v>
      </c>
      <c r="F31" s="5" t="s">
        <v>49</v>
      </c>
      <c r="G31" s="6" t="s">
        <v>30</v>
      </c>
      <c r="H31" s="7">
        <v>48</v>
      </c>
      <c r="I31" s="8">
        <v>1.22</v>
      </c>
      <c r="J31" s="9" t="s">
        <v>4</v>
      </c>
      <c r="K31" s="7">
        <v>1.55</v>
      </c>
      <c r="L31" s="10">
        <v>74.400000000000006</v>
      </c>
    </row>
    <row r="32" spans="2:13" x14ac:dyDescent="0.25">
      <c r="B32" s="1" t="s">
        <v>44</v>
      </c>
      <c r="C32" s="2"/>
      <c r="D32" s="3" t="s">
        <v>1</v>
      </c>
      <c r="E32" s="4"/>
      <c r="F32" s="5" t="s">
        <v>50</v>
      </c>
      <c r="G32" s="6" t="s">
        <v>3</v>
      </c>
      <c r="H32" s="7">
        <v>0</v>
      </c>
      <c r="I32" s="8"/>
      <c r="J32" s="9" t="s">
        <v>4</v>
      </c>
      <c r="K32" s="7">
        <v>0</v>
      </c>
      <c r="L32" s="10">
        <v>175.52</v>
      </c>
    </row>
    <row r="33" spans="2:13" ht="45" x14ac:dyDescent="0.25">
      <c r="B33" s="1" t="s">
        <v>9</v>
      </c>
      <c r="C33" s="2" t="s">
        <v>51</v>
      </c>
      <c r="D33" s="3" t="s">
        <v>47</v>
      </c>
      <c r="E33" s="4" t="s">
        <v>52</v>
      </c>
      <c r="F33" s="5" t="s">
        <v>53</v>
      </c>
      <c r="G33" s="6" t="s">
        <v>30</v>
      </c>
      <c r="H33" s="7">
        <v>16</v>
      </c>
      <c r="I33" s="8">
        <v>8.65</v>
      </c>
      <c r="J33" s="9" t="s">
        <v>4</v>
      </c>
      <c r="K33" s="7">
        <v>10.97</v>
      </c>
      <c r="L33" s="10">
        <v>175.52</v>
      </c>
    </row>
    <row r="34" spans="2:13" x14ac:dyDescent="0.25">
      <c r="B34" s="1" t="s">
        <v>44</v>
      </c>
      <c r="C34" s="2"/>
      <c r="D34" s="3" t="s">
        <v>1</v>
      </c>
      <c r="E34" s="4"/>
      <c r="F34" s="5" t="s">
        <v>54</v>
      </c>
      <c r="G34" s="6" t="s">
        <v>3</v>
      </c>
      <c r="H34" s="7">
        <v>0</v>
      </c>
      <c r="I34" s="8"/>
      <c r="J34" s="9" t="s">
        <v>4</v>
      </c>
      <c r="K34" s="7">
        <v>0</v>
      </c>
      <c r="L34" s="10">
        <v>36.880000000000003</v>
      </c>
    </row>
    <row r="35" spans="2:13" ht="30" x14ac:dyDescent="0.25">
      <c r="B35" s="1" t="s">
        <v>9</v>
      </c>
      <c r="C35" s="2" t="s">
        <v>55</v>
      </c>
      <c r="D35" s="3" t="s">
        <v>47</v>
      </c>
      <c r="E35" s="4" t="s">
        <v>56</v>
      </c>
      <c r="F35" s="5" t="s">
        <v>57</v>
      </c>
      <c r="G35" s="6" t="s">
        <v>26</v>
      </c>
      <c r="H35" s="7">
        <v>4</v>
      </c>
      <c r="I35" s="8">
        <v>7.27</v>
      </c>
      <c r="J35" s="9" t="s">
        <v>4</v>
      </c>
      <c r="K35" s="7">
        <v>9.2200000000000006</v>
      </c>
      <c r="L35" s="10">
        <v>36.880000000000003</v>
      </c>
    </row>
    <row r="36" spans="2:13" x14ac:dyDescent="0.25">
      <c r="B36" s="1" t="s">
        <v>44</v>
      </c>
      <c r="C36" s="2"/>
      <c r="D36" s="3" t="s">
        <v>1</v>
      </c>
      <c r="E36" s="4"/>
      <c r="F36" s="5" t="s">
        <v>58</v>
      </c>
      <c r="G36" s="6" t="s">
        <v>3</v>
      </c>
      <c r="H36" s="7">
        <v>0</v>
      </c>
      <c r="I36" s="8"/>
      <c r="J36" s="9" t="s">
        <v>4</v>
      </c>
      <c r="K36" s="7">
        <v>0</v>
      </c>
      <c r="L36" s="10">
        <v>286.68</v>
      </c>
    </row>
    <row r="37" spans="2:13" ht="30" x14ac:dyDescent="0.25">
      <c r="B37" s="1" t="s">
        <v>9</v>
      </c>
      <c r="C37" s="2" t="s">
        <v>59</v>
      </c>
      <c r="D37" s="3" t="s">
        <v>47</v>
      </c>
      <c r="E37" s="4" t="s">
        <v>60</v>
      </c>
      <c r="F37" s="5" t="s">
        <v>61</v>
      </c>
      <c r="G37" s="6" t="s">
        <v>26</v>
      </c>
      <c r="H37" s="7">
        <v>12</v>
      </c>
      <c r="I37" s="8">
        <v>18.829999999999998</v>
      </c>
      <c r="J37" s="9" t="s">
        <v>4</v>
      </c>
      <c r="K37" s="7">
        <v>23.89</v>
      </c>
      <c r="L37" s="10">
        <v>286.68</v>
      </c>
    </row>
    <row r="38" spans="2:13" x14ac:dyDescent="0.25">
      <c r="B38" s="1" t="s">
        <v>44</v>
      </c>
      <c r="C38" s="2"/>
      <c r="D38" s="3" t="s">
        <v>1</v>
      </c>
      <c r="E38" s="4"/>
      <c r="F38" s="5" t="s">
        <v>62</v>
      </c>
      <c r="G38" s="6" t="s">
        <v>3</v>
      </c>
      <c r="H38" s="7">
        <v>0</v>
      </c>
      <c r="I38" s="8"/>
      <c r="J38" s="9" t="s">
        <v>4</v>
      </c>
      <c r="K38" s="7">
        <v>0</v>
      </c>
      <c r="L38" s="10">
        <v>151.19999999999999</v>
      </c>
    </row>
    <row r="39" spans="2:13" ht="45" x14ac:dyDescent="0.25">
      <c r="B39" s="1" t="s">
        <v>9</v>
      </c>
      <c r="C39" s="2" t="s">
        <v>63</v>
      </c>
      <c r="D39" s="3" t="s">
        <v>47</v>
      </c>
      <c r="E39" s="4" t="s">
        <v>64</v>
      </c>
      <c r="F39" s="5" t="s">
        <v>65</v>
      </c>
      <c r="G39" s="6" t="s">
        <v>26</v>
      </c>
      <c r="H39" s="7">
        <v>8</v>
      </c>
      <c r="I39" s="8">
        <v>14.9</v>
      </c>
      <c r="J39" s="9" t="s">
        <v>4</v>
      </c>
      <c r="K39" s="7">
        <v>18.899999999999999</v>
      </c>
      <c r="L39" s="10">
        <v>151.19999999999999</v>
      </c>
    </row>
    <row r="40" spans="2:13" x14ac:dyDescent="0.25">
      <c r="B40" s="1" t="s">
        <v>7</v>
      </c>
      <c r="C40" s="2"/>
      <c r="D40" s="3" t="s">
        <v>1</v>
      </c>
      <c r="E40" s="4"/>
      <c r="F40" s="5" t="s">
        <v>66</v>
      </c>
      <c r="G40" s="6" t="s">
        <v>3</v>
      </c>
      <c r="H40" s="7">
        <v>0</v>
      </c>
      <c r="I40" s="8"/>
      <c r="J40" s="9" t="s">
        <v>4</v>
      </c>
      <c r="K40" s="7">
        <v>0</v>
      </c>
      <c r="L40" s="10">
        <f>L41+L43</f>
        <v>691.07999999999993</v>
      </c>
      <c r="M40" s="36">
        <f>L40</f>
        <v>691.07999999999993</v>
      </c>
    </row>
    <row r="41" spans="2:13" x14ac:dyDescent="0.25">
      <c r="B41" s="1" t="s">
        <v>44</v>
      </c>
      <c r="C41" s="2"/>
      <c r="D41" s="3" t="s">
        <v>1</v>
      </c>
      <c r="E41" s="4"/>
      <c r="F41" s="5" t="s">
        <v>71</v>
      </c>
      <c r="G41" s="6" t="s">
        <v>3</v>
      </c>
      <c r="H41" s="7">
        <v>0</v>
      </c>
      <c r="I41" s="8"/>
      <c r="J41" s="9" t="s">
        <v>4</v>
      </c>
      <c r="K41" s="7">
        <v>0</v>
      </c>
      <c r="L41" s="10">
        <v>110.32</v>
      </c>
    </row>
    <row r="42" spans="2:13" ht="45" x14ac:dyDescent="0.25">
      <c r="B42" s="1" t="s">
        <v>9</v>
      </c>
      <c r="C42" s="2" t="s">
        <v>72</v>
      </c>
      <c r="D42" s="3" t="s">
        <v>47</v>
      </c>
      <c r="E42" s="4" t="s">
        <v>73</v>
      </c>
      <c r="F42" s="5" t="s">
        <v>74</v>
      </c>
      <c r="G42" s="6" t="s">
        <v>26</v>
      </c>
      <c r="H42" s="7">
        <v>8</v>
      </c>
      <c r="I42" s="8">
        <v>10.87</v>
      </c>
      <c r="J42" s="9" t="s">
        <v>4</v>
      </c>
      <c r="K42" s="7">
        <v>13.79</v>
      </c>
      <c r="L42" s="10">
        <v>110.32</v>
      </c>
    </row>
    <row r="43" spans="2:13" x14ac:dyDescent="0.25">
      <c r="B43" s="1" t="s">
        <v>44</v>
      </c>
      <c r="C43" s="2"/>
      <c r="D43" s="3" t="s">
        <v>1</v>
      </c>
      <c r="E43" s="4"/>
      <c r="F43" s="5" t="s">
        <v>75</v>
      </c>
      <c r="G43" s="6" t="s">
        <v>3</v>
      </c>
      <c r="H43" s="7">
        <v>0</v>
      </c>
      <c r="I43" s="8"/>
      <c r="J43" s="9" t="s">
        <v>4</v>
      </c>
      <c r="K43" s="7">
        <v>0</v>
      </c>
      <c r="L43" s="10">
        <f>SUM(L44:L45)</f>
        <v>580.76</v>
      </c>
    </row>
    <row r="44" spans="2:13" ht="60" x14ac:dyDescent="0.25">
      <c r="B44" s="1" t="s">
        <v>9</v>
      </c>
      <c r="C44" s="2" t="s">
        <v>76</v>
      </c>
      <c r="D44" s="3" t="s">
        <v>47</v>
      </c>
      <c r="E44" s="4" t="s">
        <v>77</v>
      </c>
      <c r="F44" s="5" t="s">
        <v>78</v>
      </c>
      <c r="G44" s="6" t="s">
        <v>26</v>
      </c>
      <c r="H44" s="7">
        <v>10</v>
      </c>
      <c r="I44" s="8">
        <v>35.56</v>
      </c>
      <c r="J44" s="9" t="s">
        <v>4</v>
      </c>
      <c r="K44" s="7">
        <v>45.11</v>
      </c>
      <c r="L44" s="10">
        <v>451.1</v>
      </c>
    </row>
    <row r="45" spans="2:13" ht="30" x14ac:dyDescent="0.25">
      <c r="B45" s="1" t="s">
        <v>9</v>
      </c>
      <c r="C45" s="2" t="s">
        <v>82</v>
      </c>
      <c r="D45" s="3" t="s">
        <v>47</v>
      </c>
      <c r="E45" s="4" t="s">
        <v>83</v>
      </c>
      <c r="F45" s="5" t="s">
        <v>84</v>
      </c>
      <c r="G45" s="6" t="s">
        <v>26</v>
      </c>
      <c r="H45" s="7">
        <v>3</v>
      </c>
      <c r="I45" s="8">
        <v>34.07</v>
      </c>
      <c r="J45" s="9" t="s">
        <v>4</v>
      </c>
      <c r="K45" s="7">
        <v>43.22</v>
      </c>
      <c r="L45" s="10">
        <v>129.66</v>
      </c>
    </row>
    <row r="46" spans="2:13" x14ac:dyDescent="0.25">
      <c r="B46" s="1" t="s">
        <v>7</v>
      </c>
      <c r="C46" s="2"/>
      <c r="D46" s="3" t="s">
        <v>1</v>
      </c>
      <c r="E46" s="4"/>
      <c r="F46" s="5" t="s">
        <v>85</v>
      </c>
      <c r="G46" s="6" t="s">
        <v>3</v>
      </c>
      <c r="H46" s="7">
        <v>0</v>
      </c>
      <c r="I46" s="8"/>
      <c r="J46" s="9" t="s">
        <v>4</v>
      </c>
      <c r="K46" s="7">
        <v>0</v>
      </c>
      <c r="L46" s="10">
        <f>L47</f>
        <v>34.799999999999997</v>
      </c>
      <c r="M46" s="36">
        <f>L46</f>
        <v>34.799999999999997</v>
      </c>
    </row>
    <row r="47" spans="2:13" x14ac:dyDescent="0.25">
      <c r="B47" s="1" t="s">
        <v>44</v>
      </c>
      <c r="C47" s="2"/>
      <c r="D47" s="3" t="s">
        <v>1</v>
      </c>
      <c r="E47" s="4"/>
      <c r="F47" s="5" t="s">
        <v>86</v>
      </c>
      <c r="G47" s="6" t="s">
        <v>3</v>
      </c>
      <c r="H47" s="7">
        <v>0</v>
      </c>
      <c r="I47" s="8"/>
      <c r="J47" s="9" t="s">
        <v>4</v>
      </c>
      <c r="K47" s="7">
        <v>0</v>
      </c>
      <c r="L47" s="10">
        <v>34.799999999999997</v>
      </c>
    </row>
    <row r="48" spans="2:13" ht="45" x14ac:dyDescent="0.25">
      <c r="B48" s="1" t="s">
        <v>9</v>
      </c>
      <c r="C48" s="2" t="s">
        <v>87</v>
      </c>
      <c r="D48" s="3" t="s">
        <v>47</v>
      </c>
      <c r="E48" s="4" t="s">
        <v>88</v>
      </c>
      <c r="F48" s="5" t="s">
        <v>89</v>
      </c>
      <c r="G48" s="6" t="s">
        <v>26</v>
      </c>
      <c r="H48" s="7">
        <v>8</v>
      </c>
      <c r="I48" s="8">
        <v>3.43</v>
      </c>
      <c r="J48" s="9" t="s">
        <v>4</v>
      </c>
      <c r="K48" s="7">
        <v>4.3499999999999996</v>
      </c>
      <c r="L48" s="10">
        <v>34.799999999999997</v>
      </c>
    </row>
    <row r="49" spans="2:13" x14ac:dyDescent="0.25">
      <c r="B49" s="1" t="s">
        <v>7</v>
      </c>
      <c r="C49" s="2"/>
      <c r="D49" s="3" t="s">
        <v>1</v>
      </c>
      <c r="E49" s="4"/>
      <c r="F49" s="5" t="s">
        <v>99</v>
      </c>
      <c r="G49" s="6" t="s">
        <v>3</v>
      </c>
      <c r="H49" s="7">
        <v>0</v>
      </c>
      <c r="I49" s="8"/>
      <c r="J49" s="9" t="s">
        <v>4</v>
      </c>
      <c r="K49" s="7">
        <v>0</v>
      </c>
      <c r="L49" s="10">
        <v>12013.92</v>
      </c>
      <c r="M49" s="36">
        <f>L49</f>
        <v>12013.92</v>
      </c>
    </row>
    <row r="50" spans="2:13" x14ac:dyDescent="0.25">
      <c r="B50" s="1" t="s">
        <v>44</v>
      </c>
      <c r="C50" s="2"/>
      <c r="D50" s="3" t="s">
        <v>1</v>
      </c>
      <c r="E50" s="4"/>
      <c r="F50" s="5" t="s">
        <v>100</v>
      </c>
      <c r="G50" s="6" t="s">
        <v>3</v>
      </c>
      <c r="H50" s="7">
        <v>0</v>
      </c>
      <c r="I50" s="8"/>
      <c r="J50" s="9" t="s">
        <v>4</v>
      </c>
      <c r="K50" s="7">
        <v>0</v>
      </c>
      <c r="L50" s="10">
        <v>6835.62</v>
      </c>
    </row>
    <row r="51" spans="2:13" ht="60" x14ac:dyDescent="0.25">
      <c r="B51" s="1" t="s">
        <v>9</v>
      </c>
      <c r="C51" s="2" t="s">
        <v>101</v>
      </c>
      <c r="D51" s="3" t="s">
        <v>47</v>
      </c>
      <c r="E51" s="4" t="s">
        <v>102</v>
      </c>
      <c r="F51" s="5" t="s">
        <v>103</v>
      </c>
      <c r="G51" s="6" t="s">
        <v>104</v>
      </c>
      <c r="H51" s="7">
        <v>200.44</v>
      </c>
      <c r="I51" s="8">
        <v>2.0699999999999998</v>
      </c>
      <c r="J51" s="9" t="s">
        <v>4</v>
      </c>
      <c r="K51" s="7">
        <v>2.63</v>
      </c>
      <c r="L51" s="10">
        <v>527.16</v>
      </c>
    </row>
    <row r="52" spans="2:13" ht="90" x14ac:dyDescent="0.25">
      <c r="B52" s="1" t="s">
        <v>9</v>
      </c>
      <c r="C52" s="2" t="s">
        <v>105</v>
      </c>
      <c r="D52" s="3" t="s">
        <v>47</v>
      </c>
      <c r="E52" s="4" t="s">
        <v>106</v>
      </c>
      <c r="F52" s="5" t="s">
        <v>107</v>
      </c>
      <c r="G52" s="6" t="s">
        <v>104</v>
      </c>
      <c r="H52" s="7">
        <v>117.12</v>
      </c>
      <c r="I52" s="8">
        <v>15.26</v>
      </c>
      <c r="J52" s="9" t="s">
        <v>4</v>
      </c>
      <c r="K52" s="7">
        <v>19.36</v>
      </c>
      <c r="L52" s="10">
        <v>2267.44</v>
      </c>
    </row>
    <row r="53" spans="2:13" ht="60" x14ac:dyDescent="0.25">
      <c r="B53" s="1" t="s">
        <v>9</v>
      </c>
      <c r="C53" s="2" t="s">
        <v>108</v>
      </c>
      <c r="D53" s="3" t="s">
        <v>47</v>
      </c>
      <c r="E53" s="4" t="s">
        <v>109</v>
      </c>
      <c r="F53" s="5" t="s">
        <v>110</v>
      </c>
      <c r="G53" s="6" t="s">
        <v>104</v>
      </c>
      <c r="H53" s="7">
        <v>83.32</v>
      </c>
      <c r="I53" s="8">
        <v>38.229999999999997</v>
      </c>
      <c r="J53" s="9" t="s">
        <v>4</v>
      </c>
      <c r="K53" s="7">
        <v>48.5</v>
      </c>
      <c r="L53" s="10">
        <v>4041.02</v>
      </c>
    </row>
    <row r="54" spans="2:13" x14ac:dyDescent="0.25">
      <c r="B54" s="1" t="s">
        <v>44</v>
      </c>
      <c r="C54" s="2"/>
      <c r="D54" s="3" t="s">
        <v>1</v>
      </c>
      <c r="E54" s="4"/>
      <c r="F54" s="5" t="s">
        <v>111</v>
      </c>
      <c r="G54" s="6" t="s">
        <v>3</v>
      </c>
      <c r="H54" s="7">
        <v>0</v>
      </c>
      <c r="I54" s="8"/>
      <c r="J54" s="9" t="s">
        <v>4</v>
      </c>
      <c r="K54" s="7">
        <v>0</v>
      </c>
      <c r="L54" s="10">
        <v>5178.3</v>
      </c>
    </row>
    <row r="55" spans="2:13" ht="60" x14ac:dyDescent="0.25">
      <c r="B55" s="1" t="s">
        <v>9</v>
      </c>
      <c r="C55" s="2" t="s">
        <v>112</v>
      </c>
      <c r="D55" s="3" t="s">
        <v>47</v>
      </c>
      <c r="E55" s="4" t="s">
        <v>113</v>
      </c>
      <c r="F55" s="5" t="s">
        <v>114</v>
      </c>
      <c r="G55" s="6" t="s">
        <v>104</v>
      </c>
      <c r="H55" s="7">
        <v>117.12</v>
      </c>
      <c r="I55" s="8">
        <v>27.18</v>
      </c>
      <c r="J55" s="9" t="s">
        <v>4</v>
      </c>
      <c r="K55" s="7">
        <v>34.479999999999997</v>
      </c>
      <c r="L55" s="10">
        <v>4038.3</v>
      </c>
    </row>
    <row r="56" spans="2:13" ht="45" x14ac:dyDescent="0.25">
      <c r="B56" s="1" t="s">
        <v>9</v>
      </c>
      <c r="C56" s="2" t="s">
        <v>115</v>
      </c>
      <c r="D56" s="3" t="s">
        <v>47</v>
      </c>
      <c r="E56" s="4" t="s">
        <v>116</v>
      </c>
      <c r="F56" s="5" t="s">
        <v>117</v>
      </c>
      <c r="G56" s="6" t="s">
        <v>104</v>
      </c>
      <c r="H56" s="7">
        <v>50</v>
      </c>
      <c r="I56" s="8">
        <v>17.97</v>
      </c>
      <c r="J56" s="9" t="s">
        <v>4</v>
      </c>
      <c r="K56" s="7">
        <v>22.8</v>
      </c>
      <c r="L56" s="10">
        <v>1140</v>
      </c>
    </row>
    <row r="57" spans="2:13" x14ac:dyDescent="0.25">
      <c r="B57" s="1" t="s">
        <v>7</v>
      </c>
      <c r="C57" s="2"/>
      <c r="D57" s="3" t="s">
        <v>1</v>
      </c>
      <c r="E57" s="4"/>
      <c r="F57" s="5" t="s">
        <v>118</v>
      </c>
      <c r="G57" s="6" t="s">
        <v>3</v>
      </c>
      <c r="H57" s="7">
        <v>0</v>
      </c>
      <c r="I57" s="8"/>
      <c r="J57" s="9" t="s">
        <v>4</v>
      </c>
      <c r="K57" s="7">
        <v>0</v>
      </c>
      <c r="L57" s="10">
        <v>2522.25</v>
      </c>
      <c r="M57" s="36">
        <f>L57</f>
        <v>2522.25</v>
      </c>
    </row>
    <row r="58" spans="2:13" ht="30" x14ac:dyDescent="0.25">
      <c r="B58" s="1" t="s">
        <v>9</v>
      </c>
      <c r="C58" s="2" t="s">
        <v>119</v>
      </c>
      <c r="D58" s="3" t="s">
        <v>47</v>
      </c>
      <c r="E58" s="4" t="s">
        <v>120</v>
      </c>
      <c r="F58" s="5" t="s">
        <v>121</v>
      </c>
      <c r="G58" s="6" t="s">
        <v>104</v>
      </c>
      <c r="H58" s="7">
        <v>25</v>
      </c>
      <c r="I58" s="8">
        <v>23.48</v>
      </c>
      <c r="J58" s="9" t="s">
        <v>4</v>
      </c>
      <c r="K58" s="7">
        <v>29.79</v>
      </c>
      <c r="L58" s="10">
        <v>744.75</v>
      </c>
    </row>
    <row r="59" spans="2:13" ht="75" x14ac:dyDescent="0.25">
      <c r="B59" s="1" t="s">
        <v>9</v>
      </c>
      <c r="C59" s="2" t="s">
        <v>122</v>
      </c>
      <c r="D59" s="3" t="s">
        <v>47</v>
      </c>
      <c r="E59" s="4" t="s">
        <v>123</v>
      </c>
      <c r="F59" s="5" t="s">
        <v>124</v>
      </c>
      <c r="G59" s="6" t="s">
        <v>104</v>
      </c>
      <c r="H59" s="7">
        <v>50</v>
      </c>
      <c r="I59" s="8">
        <v>28.02</v>
      </c>
      <c r="J59" s="9" t="s">
        <v>4</v>
      </c>
      <c r="K59" s="7">
        <v>35.549999999999997</v>
      </c>
      <c r="L59" s="10">
        <v>1777.5</v>
      </c>
    </row>
    <row r="60" spans="2:13" x14ac:dyDescent="0.25">
      <c r="B60" s="1" t="s">
        <v>7</v>
      </c>
      <c r="C60" s="2"/>
      <c r="D60" s="3" t="s">
        <v>1</v>
      </c>
      <c r="E60" s="4"/>
      <c r="F60" s="5" t="s">
        <v>125</v>
      </c>
      <c r="G60" s="6" t="s">
        <v>3</v>
      </c>
      <c r="H60" s="7">
        <v>0</v>
      </c>
      <c r="I60" s="8"/>
      <c r="J60" s="9" t="s">
        <v>4</v>
      </c>
      <c r="K60" s="7">
        <v>0</v>
      </c>
      <c r="L60" s="10">
        <v>1595.57</v>
      </c>
      <c r="M60" s="36">
        <f>L60</f>
        <v>1595.57</v>
      </c>
    </row>
    <row r="61" spans="2:13" ht="30" x14ac:dyDescent="0.25">
      <c r="B61" s="1" t="s">
        <v>9</v>
      </c>
      <c r="C61" s="2" t="s">
        <v>126</v>
      </c>
      <c r="D61" s="3" t="s">
        <v>47</v>
      </c>
      <c r="E61" s="4" t="s">
        <v>127</v>
      </c>
      <c r="F61" s="5" t="s">
        <v>128</v>
      </c>
      <c r="G61" s="6" t="s">
        <v>104</v>
      </c>
      <c r="H61" s="7">
        <v>83.32</v>
      </c>
      <c r="I61" s="8">
        <v>6.86</v>
      </c>
      <c r="J61" s="9" t="s">
        <v>4</v>
      </c>
      <c r="K61" s="7">
        <v>8.6999999999999993</v>
      </c>
      <c r="L61" s="10">
        <v>724.88</v>
      </c>
    </row>
    <row r="62" spans="2:13" ht="30" x14ac:dyDescent="0.25">
      <c r="B62" s="1" t="s">
        <v>9</v>
      </c>
      <c r="C62" s="2" t="s">
        <v>129</v>
      </c>
      <c r="D62" s="3" t="s">
        <v>47</v>
      </c>
      <c r="E62" s="4" t="s">
        <v>130</v>
      </c>
      <c r="F62" s="5" t="s">
        <v>131</v>
      </c>
      <c r="G62" s="6" t="s">
        <v>104</v>
      </c>
      <c r="H62" s="7">
        <v>83.32</v>
      </c>
      <c r="I62" s="8">
        <v>1.4</v>
      </c>
      <c r="J62" s="9" t="s">
        <v>4</v>
      </c>
      <c r="K62" s="7">
        <v>1.78</v>
      </c>
      <c r="L62" s="10">
        <v>148.31</v>
      </c>
    </row>
    <row r="63" spans="2:13" ht="30" x14ac:dyDescent="0.25">
      <c r="B63" s="1" t="s">
        <v>9</v>
      </c>
      <c r="C63" s="2" t="s">
        <v>132</v>
      </c>
      <c r="D63" s="3" t="s">
        <v>47</v>
      </c>
      <c r="E63" s="4" t="s">
        <v>133</v>
      </c>
      <c r="F63" s="5" t="s">
        <v>134</v>
      </c>
      <c r="G63" s="6" t="s">
        <v>104</v>
      </c>
      <c r="H63" s="7">
        <v>83.32</v>
      </c>
      <c r="I63" s="8">
        <v>6.83</v>
      </c>
      <c r="J63" s="9" t="s">
        <v>4</v>
      </c>
      <c r="K63" s="7">
        <v>8.67</v>
      </c>
      <c r="L63" s="10">
        <v>722.38</v>
      </c>
    </row>
    <row r="64" spans="2:13" x14ac:dyDescent="0.25">
      <c r="B64" s="1" t="s">
        <v>7</v>
      </c>
      <c r="C64" s="2"/>
      <c r="D64" s="3" t="s">
        <v>1</v>
      </c>
      <c r="E64" s="4"/>
      <c r="F64" s="5" t="s">
        <v>135</v>
      </c>
      <c r="G64" s="6" t="s">
        <v>3</v>
      </c>
      <c r="H64" s="7">
        <v>0</v>
      </c>
      <c r="I64" s="8"/>
      <c r="J64" s="9" t="s">
        <v>4</v>
      </c>
      <c r="K64" s="7">
        <v>0</v>
      </c>
      <c r="L64" s="10">
        <v>1719.5</v>
      </c>
      <c r="M64" s="36">
        <f>L64</f>
        <v>1719.5</v>
      </c>
    </row>
    <row r="65" spans="2:12" ht="30" x14ac:dyDescent="0.25">
      <c r="B65" s="1" t="s">
        <v>9</v>
      </c>
      <c r="C65" s="2" t="s">
        <v>136</v>
      </c>
      <c r="D65" s="3" t="s">
        <v>47</v>
      </c>
      <c r="E65" s="4" t="s">
        <v>137</v>
      </c>
      <c r="F65" s="5" t="s">
        <v>138</v>
      </c>
      <c r="G65" s="6" t="s">
        <v>104</v>
      </c>
      <c r="H65" s="7">
        <v>50</v>
      </c>
      <c r="I65" s="8">
        <v>18.41</v>
      </c>
      <c r="J65" s="9" t="s">
        <v>4</v>
      </c>
      <c r="K65" s="7">
        <v>23.36</v>
      </c>
      <c r="L65" s="10">
        <v>1168</v>
      </c>
    </row>
    <row r="66" spans="2:12" ht="30" x14ac:dyDescent="0.25">
      <c r="B66" s="1" t="s">
        <v>9</v>
      </c>
      <c r="C66" s="2" t="s">
        <v>139</v>
      </c>
      <c r="D66" s="3" t="s">
        <v>47</v>
      </c>
      <c r="E66" s="4" t="s">
        <v>140</v>
      </c>
      <c r="F66" s="5" t="s">
        <v>141</v>
      </c>
      <c r="G66" s="6" t="s">
        <v>104</v>
      </c>
      <c r="H66" s="7">
        <v>50</v>
      </c>
      <c r="I66" s="8">
        <v>1.86</v>
      </c>
      <c r="J66" s="9" t="s">
        <v>4</v>
      </c>
      <c r="K66" s="7">
        <v>2.36</v>
      </c>
      <c r="L66" s="10">
        <v>118</v>
      </c>
    </row>
    <row r="67" spans="2:12" ht="30" x14ac:dyDescent="0.25">
      <c r="B67" s="45" t="s">
        <v>9</v>
      </c>
      <c r="C67" s="46" t="s">
        <v>142</v>
      </c>
      <c r="D67" s="47" t="s">
        <v>47</v>
      </c>
      <c r="E67" s="48" t="s">
        <v>143</v>
      </c>
      <c r="F67" s="49" t="s">
        <v>134</v>
      </c>
      <c r="G67" s="50" t="s">
        <v>104</v>
      </c>
      <c r="H67" s="51">
        <v>50</v>
      </c>
      <c r="I67" s="52">
        <v>6.83</v>
      </c>
      <c r="J67" s="53" t="s">
        <v>4</v>
      </c>
      <c r="K67" s="51">
        <v>8.67</v>
      </c>
      <c r="L67" s="54">
        <v>433.5</v>
      </c>
    </row>
    <row r="68" spans="2:12" ht="5.25" customHeight="1" x14ac:dyDescent="0.25">
      <c r="B68" s="55"/>
      <c r="C68" s="56"/>
      <c r="D68" s="57"/>
      <c r="E68" s="57"/>
      <c r="F68" s="57"/>
      <c r="G68" s="57"/>
      <c r="H68" s="57"/>
      <c r="I68" s="57"/>
      <c r="J68" s="57"/>
      <c r="K68" s="57"/>
      <c r="L68" s="58"/>
    </row>
    <row r="69" spans="2:12" x14ac:dyDescent="0.25"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4"/>
    </row>
    <row r="70" spans="2:12" x14ac:dyDescent="0.25"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64"/>
    </row>
    <row r="71" spans="2:12" x14ac:dyDescent="0.25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4"/>
    </row>
    <row r="72" spans="2:12" x14ac:dyDescent="0.25"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64"/>
    </row>
    <row r="73" spans="2:12" x14ac:dyDescent="0.25"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64"/>
    </row>
    <row r="74" spans="2:12" x14ac:dyDescent="0.25">
      <c r="B74" s="62"/>
      <c r="C74" s="63"/>
      <c r="D74" s="63"/>
      <c r="E74" s="63"/>
      <c r="F74" s="63"/>
      <c r="G74" s="73" t="s">
        <v>148</v>
      </c>
      <c r="H74" s="73"/>
      <c r="I74" s="73"/>
      <c r="J74" s="73" t="s">
        <v>149</v>
      </c>
      <c r="K74" s="73"/>
      <c r="L74" s="74"/>
    </row>
    <row r="75" spans="2:12" x14ac:dyDescent="0.25">
      <c r="B75" s="62"/>
      <c r="C75" s="63"/>
      <c r="D75" s="63"/>
      <c r="E75" s="63"/>
      <c r="F75" s="63"/>
      <c r="G75" s="73" t="s">
        <v>150</v>
      </c>
      <c r="H75" s="73"/>
      <c r="I75" s="73"/>
      <c r="J75" s="73" t="s">
        <v>153</v>
      </c>
      <c r="K75" s="73"/>
      <c r="L75" s="74"/>
    </row>
    <row r="76" spans="2:12" x14ac:dyDescent="0.25">
      <c r="B76" s="62"/>
      <c r="C76" s="63"/>
      <c r="D76" s="63"/>
      <c r="E76" s="63"/>
      <c r="F76" s="63"/>
      <c r="G76" s="73" t="s">
        <v>151</v>
      </c>
      <c r="H76" s="73"/>
      <c r="I76" s="73"/>
      <c r="J76" s="73" t="s">
        <v>154</v>
      </c>
      <c r="K76" s="73"/>
      <c r="L76" s="74"/>
    </row>
    <row r="77" spans="2:12" x14ac:dyDescent="0.25">
      <c r="B77" s="62"/>
      <c r="C77" s="75" t="s">
        <v>156</v>
      </c>
      <c r="D77" s="75"/>
      <c r="E77" s="75"/>
      <c r="F77" s="75"/>
      <c r="G77" s="73" t="s">
        <v>152</v>
      </c>
      <c r="H77" s="73"/>
      <c r="I77" s="73"/>
      <c r="J77" s="73" t="s">
        <v>155</v>
      </c>
      <c r="K77" s="73"/>
      <c r="L77" s="74"/>
    </row>
    <row r="78" spans="2:12" x14ac:dyDescent="0.25"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64"/>
    </row>
    <row r="79" spans="2:12" x14ac:dyDescent="0.25"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64"/>
    </row>
    <row r="80" spans="2:12" ht="6" customHeight="1" x14ac:dyDescent="0.25"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61"/>
    </row>
  </sheetData>
  <mergeCells count="13">
    <mergeCell ref="C77:F77"/>
    <mergeCell ref="G75:I75"/>
    <mergeCell ref="J75:L75"/>
    <mergeCell ref="G76:I76"/>
    <mergeCell ref="J76:L76"/>
    <mergeCell ref="G77:I77"/>
    <mergeCell ref="J77:L77"/>
    <mergeCell ref="B2:L2"/>
    <mergeCell ref="B3:L3"/>
    <mergeCell ref="B6:K6"/>
    <mergeCell ref="B28:K28"/>
    <mergeCell ref="G74:I74"/>
    <mergeCell ref="J74:L74"/>
  </mergeCells>
  <conditionalFormatting sqref="K4:L4 F4 B4:C4 K33:L35 F33:F35 B33:C35 K59:L63 F59:F63 B59:C63 B31:C31 F31 K31:L31 B38:C39 F38:F39 K38:L39 K57:L57 F57 B57:C57 K67:L67 F67 B67:C67 B11:C17 F11:F17 K11:L17 B41:C44 F41:F44 K41:L44 B22:C22 F22 K22:L22 B48:C55 B24:C27 F24:F27 F48:F55 K48:L55 K24:L27">
    <cfRule type="expression" dxfId="411" priority="213" stopIfTrue="1">
      <formula>$C4=1</formula>
    </cfRule>
    <cfRule type="expression" dxfId="410" priority="214" stopIfTrue="1">
      <formula>OR($C4=0,$C4=2,$C4=3,$C4=4)</formula>
    </cfRule>
  </conditionalFormatting>
  <conditionalFormatting sqref="I4:J4 J33 J35 I60:J60 J11:J17 J39 J31 I42:J42 I44 J59 I22:J22 I48:J53 I24:J27">
    <cfRule type="expression" dxfId="409" priority="215" stopIfTrue="1">
      <formula>$C4=1</formula>
    </cfRule>
    <cfRule type="expression" dxfId="408" priority="216" stopIfTrue="1">
      <formula>OR($C4=0,$C4=2,$C4=3,$C4=4)</formula>
    </cfRule>
    <cfRule type="expression" dxfId="407" priority="217" stopIfTrue="1">
      <formula>AND(TIPOORCAMENTO="Licitado",$C4&lt;&gt;"L",$C4&lt;&gt;-1)</formula>
    </cfRule>
  </conditionalFormatting>
  <conditionalFormatting sqref="D4:E4 G4:H4 G33:H35 D33:E35 G59:H63 D59:E63 G31:H31 D31:E31 D38:E39 G38:H39 G57:H57 D57:E57 G67:H67 D67:E67 D11:E17 G11:H17 D41:E44 G41:H44 D22:E22 G22:H22 D48:E55 D24:E27 G48:H55 G24:H27">
    <cfRule type="expression" dxfId="406" priority="218" stopIfTrue="1">
      <formula>$C4=1</formula>
    </cfRule>
    <cfRule type="expression" dxfId="405" priority="219" stopIfTrue="1">
      <formula>OR($C4=0,$C4=2,$C4=3,$C4=4)</formula>
    </cfRule>
  </conditionalFormatting>
  <conditionalFormatting sqref="B40:C40 F40 K40:L40 K29:L30 F29:F30 B29:C30">
    <cfRule type="expression" dxfId="404" priority="206" stopIfTrue="1">
      <formula>$C29=1</formula>
    </cfRule>
    <cfRule type="expression" dxfId="403" priority="207" stopIfTrue="1">
      <formula>OR($C29=0,$C29=2,$C29=3,$C29=4)</formula>
    </cfRule>
  </conditionalFormatting>
  <conditionalFormatting sqref="I40:J40 I29:J30">
    <cfRule type="expression" dxfId="402" priority="208" stopIfTrue="1">
      <formula>$C29=1</formula>
    </cfRule>
    <cfRule type="expression" dxfId="401" priority="209" stopIfTrue="1">
      <formula>OR($C29=0,$C29=2,$C29=3,$C29=4)</formula>
    </cfRule>
    <cfRule type="expression" dxfId="400" priority="210" stopIfTrue="1">
      <formula>AND(TIPOORCAMENTO="Licitado",$C29&lt;&gt;"L",$C29&lt;&gt;-1)</formula>
    </cfRule>
  </conditionalFormatting>
  <conditionalFormatting sqref="D40:E40 G40:H40 G29:H30 D29:E30">
    <cfRule type="expression" dxfId="399" priority="211" stopIfTrue="1">
      <formula>$C29=1</formula>
    </cfRule>
    <cfRule type="expression" dxfId="398" priority="212" stopIfTrue="1">
      <formula>OR($C29=0,$C29=2,$C29=3,$C29=4)</formula>
    </cfRule>
  </conditionalFormatting>
  <conditionalFormatting sqref="K46:L46 F46 B46:C46">
    <cfRule type="expression" dxfId="397" priority="199" stopIfTrue="1">
      <formula>$C46=1</formula>
    </cfRule>
    <cfRule type="expression" dxfId="396" priority="200" stopIfTrue="1">
      <formula>OR($C46=0,$C46=2,$C46=3,$C46=4)</formula>
    </cfRule>
  </conditionalFormatting>
  <conditionalFormatting sqref="I46:J46">
    <cfRule type="expression" dxfId="395" priority="201" stopIfTrue="1">
      <formula>$C46=1</formula>
    </cfRule>
    <cfRule type="expression" dxfId="394" priority="202" stopIfTrue="1">
      <formula>OR($C46=0,$C46=2,$C46=3,$C46=4)</formula>
    </cfRule>
    <cfRule type="expression" dxfId="393" priority="203" stopIfTrue="1">
      <formula>AND(TIPOORCAMENTO="Licitado",$C46&lt;&gt;"L",$C46&lt;&gt;-1)</formula>
    </cfRule>
  </conditionalFormatting>
  <conditionalFormatting sqref="G46:H46 D46:E46">
    <cfRule type="expression" dxfId="392" priority="204" stopIfTrue="1">
      <formula>$C46=1</formula>
    </cfRule>
    <cfRule type="expression" dxfId="391" priority="205" stopIfTrue="1">
      <formula>OR($C46=0,$C46=2,$C46=3,$C46=4)</formula>
    </cfRule>
  </conditionalFormatting>
  <conditionalFormatting sqref="I54:J54 J55">
    <cfRule type="expression" dxfId="390" priority="196" stopIfTrue="1">
      <formula>$C54=1</formula>
    </cfRule>
    <cfRule type="expression" dxfId="389" priority="197" stopIfTrue="1">
      <formula>OR($C54=0,$C54=2,$C54=3,$C54=4)</formula>
    </cfRule>
    <cfRule type="expression" dxfId="388" priority="198" stopIfTrue="1">
      <formula>AND(TIPOORCAMENTO="Licitado",$C54&lt;&gt;"L",$C54&lt;&gt;-1)</formula>
    </cfRule>
  </conditionalFormatting>
  <conditionalFormatting sqref="J61:J63">
    <cfRule type="expression" dxfId="387" priority="193" stopIfTrue="1">
      <formula>$C61=1</formula>
    </cfRule>
    <cfRule type="expression" dxfId="386" priority="194" stopIfTrue="1">
      <formula>OR($C61=0,$C61=2,$C61=3,$C61=4)</formula>
    </cfRule>
    <cfRule type="expression" dxfId="385" priority="195" stopIfTrue="1">
      <formula>AND(TIPOORCAMENTO="Licitado",$C61&lt;&gt;"L",$C61&lt;&gt;-1)</formula>
    </cfRule>
  </conditionalFormatting>
  <conditionalFormatting sqref="B47:C47 F47 K47:L47">
    <cfRule type="expression" dxfId="384" priority="186" stopIfTrue="1">
      <formula>$C47=1</formula>
    </cfRule>
    <cfRule type="expression" dxfId="383" priority="187" stopIfTrue="1">
      <formula>OR($C47=0,$C47=2,$C47=3,$C47=4)</formula>
    </cfRule>
  </conditionalFormatting>
  <conditionalFormatting sqref="I47:J47">
    <cfRule type="expression" dxfId="382" priority="188" stopIfTrue="1">
      <formula>$C47=1</formula>
    </cfRule>
    <cfRule type="expression" dxfId="381" priority="189" stopIfTrue="1">
      <formula>OR($C47=0,$C47=2,$C47=3,$C47=4)</formula>
    </cfRule>
    <cfRule type="expression" dxfId="380" priority="190" stopIfTrue="1">
      <formula>AND(TIPOORCAMENTO="Licitado",$C47&lt;&gt;"L",$C47&lt;&gt;-1)</formula>
    </cfRule>
  </conditionalFormatting>
  <conditionalFormatting sqref="D47:E47 G47:H47">
    <cfRule type="expression" dxfId="379" priority="191" stopIfTrue="1">
      <formula>$C47=1</formula>
    </cfRule>
    <cfRule type="expression" dxfId="378" priority="192" stopIfTrue="1">
      <formula>OR($C47=0,$C47=2,$C47=3,$C47=4)</formula>
    </cfRule>
  </conditionalFormatting>
  <conditionalFormatting sqref="I57:J57">
    <cfRule type="expression" dxfId="377" priority="183" stopIfTrue="1">
      <formula>$C57=1</formula>
    </cfRule>
    <cfRule type="expression" dxfId="376" priority="184" stopIfTrue="1">
      <formula>OR($C57=0,$C57=2,$C57=3,$C57=4)</formula>
    </cfRule>
    <cfRule type="expression" dxfId="375" priority="185" stopIfTrue="1">
      <formula>AND(TIPOORCAMENTO="Licitado",$C57&lt;&gt;"L",$C57&lt;&gt;-1)</formula>
    </cfRule>
  </conditionalFormatting>
  <conditionalFormatting sqref="B64:C64 F64 K64:L64">
    <cfRule type="expression" dxfId="374" priority="176" stopIfTrue="1">
      <formula>$C64=1</formula>
    </cfRule>
    <cfRule type="expression" dxfId="373" priority="177" stopIfTrue="1">
      <formula>OR($C64=0,$C64=2,$C64=3,$C64=4)</formula>
    </cfRule>
  </conditionalFormatting>
  <conditionalFormatting sqref="I64:J64 J67">
    <cfRule type="expression" dxfId="372" priority="178" stopIfTrue="1">
      <formula>$C64=1</formula>
    </cfRule>
    <cfRule type="expression" dxfId="371" priority="179" stopIfTrue="1">
      <formula>OR($C64=0,$C64=2,$C64=3,$C64=4)</formula>
    </cfRule>
    <cfRule type="expression" dxfId="370" priority="180" stopIfTrue="1">
      <formula>AND(TIPOORCAMENTO="Licitado",$C64&lt;&gt;"L",$C64&lt;&gt;-1)</formula>
    </cfRule>
  </conditionalFormatting>
  <conditionalFormatting sqref="D64:E64 G64:H64">
    <cfRule type="expression" dxfId="369" priority="181" stopIfTrue="1">
      <formula>$C64=1</formula>
    </cfRule>
    <cfRule type="expression" dxfId="368" priority="182" stopIfTrue="1">
      <formula>OR($C64=0,$C64=2,$C64=3,$C64=4)</formula>
    </cfRule>
  </conditionalFormatting>
  <conditionalFormatting sqref="B66:C66 F66 K66:L66">
    <cfRule type="expression" dxfId="367" priority="169" stopIfTrue="1">
      <formula>$C66=1</formula>
    </cfRule>
    <cfRule type="expression" dxfId="366" priority="170" stopIfTrue="1">
      <formula>OR($C66=0,$C66=2,$C66=3,$C66=4)</formula>
    </cfRule>
  </conditionalFormatting>
  <conditionalFormatting sqref="J66">
    <cfRule type="expression" dxfId="365" priority="171" stopIfTrue="1">
      <formula>$C66=1</formula>
    </cfRule>
    <cfRule type="expression" dxfId="364" priority="172" stopIfTrue="1">
      <formula>OR($C66=0,$C66=2,$C66=3,$C66=4)</formula>
    </cfRule>
    <cfRule type="expression" dxfId="363" priority="173" stopIfTrue="1">
      <formula>AND(TIPOORCAMENTO="Licitado",$C66&lt;&gt;"L",$C66&lt;&gt;-1)</formula>
    </cfRule>
  </conditionalFormatting>
  <conditionalFormatting sqref="D66:E66 G66:H66">
    <cfRule type="expression" dxfId="362" priority="174" stopIfTrue="1">
      <formula>$C66=1</formula>
    </cfRule>
    <cfRule type="expression" dxfId="361" priority="175" stopIfTrue="1">
      <formula>OR($C66=0,$C66=2,$C66=3,$C66=4)</formula>
    </cfRule>
  </conditionalFormatting>
  <conditionalFormatting sqref="B65:C65 F65 K65:L65">
    <cfRule type="expression" dxfId="360" priority="162" stopIfTrue="1">
      <formula>$C65=1</formula>
    </cfRule>
    <cfRule type="expression" dxfId="359" priority="163" stopIfTrue="1">
      <formula>OR($C65=0,$C65=2,$C65=3,$C65=4)</formula>
    </cfRule>
  </conditionalFormatting>
  <conditionalFormatting sqref="J65">
    <cfRule type="expression" dxfId="358" priority="164" stopIfTrue="1">
      <formula>$C65=1</formula>
    </cfRule>
    <cfRule type="expression" dxfId="357" priority="165" stopIfTrue="1">
      <formula>OR($C65=0,$C65=2,$C65=3,$C65=4)</formula>
    </cfRule>
    <cfRule type="expression" dxfId="356" priority="166" stopIfTrue="1">
      <formula>AND(TIPOORCAMENTO="Licitado",$C65&lt;&gt;"L",$C65&lt;&gt;-1)</formula>
    </cfRule>
  </conditionalFormatting>
  <conditionalFormatting sqref="D65:E65 G65:H65">
    <cfRule type="expression" dxfId="355" priority="167" stopIfTrue="1">
      <formula>$C65=1</formula>
    </cfRule>
    <cfRule type="expression" dxfId="354" priority="168" stopIfTrue="1">
      <formula>OR($C65=0,$C65=2,$C65=3,$C65=4)</formula>
    </cfRule>
  </conditionalFormatting>
  <conditionalFormatting sqref="B5:C5 F5 K5:L5">
    <cfRule type="expression" dxfId="353" priority="155" stopIfTrue="1">
      <formula>$C5=1</formula>
    </cfRule>
    <cfRule type="expression" dxfId="352" priority="156" stopIfTrue="1">
      <formula>OR($C5=0,$C5=2,$C5=3,$C5=4)</formula>
    </cfRule>
  </conditionalFormatting>
  <conditionalFormatting sqref="I5:J5">
    <cfRule type="expression" dxfId="351" priority="157" stopIfTrue="1">
      <formula>$C5=1</formula>
    </cfRule>
    <cfRule type="expression" dxfId="350" priority="158" stopIfTrue="1">
      <formula>OR($C5=0,$C5=2,$C5=3,$C5=4)</formula>
    </cfRule>
    <cfRule type="expression" dxfId="349" priority="159" stopIfTrue="1">
      <formula>AND(TIPOORCAMENTO="Licitado",$C5&lt;&gt;"L",$C5&lt;&gt;-1)</formula>
    </cfRule>
  </conditionalFormatting>
  <conditionalFormatting sqref="D5:E5 G5:H5">
    <cfRule type="expression" dxfId="348" priority="160" stopIfTrue="1">
      <formula>$C5=1</formula>
    </cfRule>
    <cfRule type="expression" dxfId="347" priority="161" stopIfTrue="1">
      <formula>OR($C5=0,$C5=2,$C5=3,$C5=4)</formula>
    </cfRule>
  </conditionalFormatting>
  <conditionalFormatting sqref="I61:I62">
    <cfRule type="expression" dxfId="346" priority="152" stopIfTrue="1">
      <formula>$C61=1</formula>
    </cfRule>
    <cfRule type="expression" dxfId="345" priority="153" stopIfTrue="1">
      <formula>OR($C61=0,$C61=2,$C61=3,$C61=4)</formula>
    </cfRule>
    <cfRule type="expression" dxfId="344" priority="154" stopIfTrue="1">
      <formula>AND(TIPOORCAMENTO="Licitado",$C61&lt;&gt;"L",$C61&lt;&gt;-1)</formula>
    </cfRule>
  </conditionalFormatting>
  <conditionalFormatting sqref="B36:C37 F36:F37 K36:L37">
    <cfRule type="expression" dxfId="343" priority="145" stopIfTrue="1">
      <formula>$C36=1</formula>
    </cfRule>
    <cfRule type="expression" dxfId="342" priority="146" stopIfTrue="1">
      <formula>OR($C36=0,$C36=2,$C36=3,$C36=4)</formula>
    </cfRule>
  </conditionalFormatting>
  <conditionalFormatting sqref="I36:J36 J37">
    <cfRule type="expression" dxfId="341" priority="147" stopIfTrue="1">
      <formula>$C36=1</formula>
    </cfRule>
    <cfRule type="expression" dxfId="340" priority="148" stopIfTrue="1">
      <formula>OR($C36=0,$C36=2,$C36=3,$C36=4)</formula>
    </cfRule>
    <cfRule type="expression" dxfId="339" priority="149" stopIfTrue="1">
      <formula>AND(TIPOORCAMENTO="Licitado",$C36&lt;&gt;"L",$C36&lt;&gt;-1)</formula>
    </cfRule>
  </conditionalFormatting>
  <conditionalFormatting sqref="D36:E37 G36:H37">
    <cfRule type="expression" dxfId="338" priority="150" stopIfTrue="1">
      <formula>$C36=1</formula>
    </cfRule>
    <cfRule type="expression" dxfId="337" priority="151" stopIfTrue="1">
      <formula>OR($C36=0,$C36=2,$C36=3,$C36=4)</formula>
    </cfRule>
  </conditionalFormatting>
  <conditionalFormatting sqref="B32:C32 F32 K32:L32">
    <cfRule type="expression" dxfId="336" priority="138" stopIfTrue="1">
      <formula>$C32=1</formula>
    </cfRule>
    <cfRule type="expression" dxfId="335" priority="139" stopIfTrue="1">
      <formula>OR($C32=0,$C32=2,$C32=3,$C32=4)</formula>
    </cfRule>
  </conditionalFormatting>
  <conditionalFormatting sqref="I32:J32">
    <cfRule type="expression" dxfId="334" priority="140" stopIfTrue="1">
      <formula>$C32=1</formula>
    </cfRule>
    <cfRule type="expression" dxfId="333" priority="141" stopIfTrue="1">
      <formula>OR($C32=0,$C32=2,$C32=3,$C32=4)</formula>
    </cfRule>
    <cfRule type="expression" dxfId="332" priority="142" stopIfTrue="1">
      <formula>AND(TIPOORCAMENTO="Licitado",$C32&lt;&gt;"L",$C32&lt;&gt;-1)</formula>
    </cfRule>
  </conditionalFormatting>
  <conditionalFormatting sqref="D32:E32 G32:H32">
    <cfRule type="expression" dxfId="331" priority="143" stopIfTrue="1">
      <formula>$C32=1</formula>
    </cfRule>
    <cfRule type="expression" dxfId="330" priority="144" stopIfTrue="1">
      <formula>OR($C32=0,$C32=2,$C32=3,$C32=4)</formula>
    </cfRule>
  </conditionalFormatting>
  <conditionalFormatting sqref="I38:J38">
    <cfRule type="expression" dxfId="329" priority="135" stopIfTrue="1">
      <formula>$C38=1</formula>
    </cfRule>
    <cfRule type="expression" dxfId="328" priority="136" stopIfTrue="1">
      <formula>OR($C38=0,$C38=2,$C38=3,$C38=4)</formula>
    </cfRule>
    <cfRule type="expression" dxfId="327" priority="137" stopIfTrue="1">
      <formula>AND(TIPOORCAMENTO="Licitado",$C38&lt;&gt;"L",$C38&lt;&gt;-1)</formula>
    </cfRule>
  </conditionalFormatting>
  <conditionalFormatting sqref="I34:J34">
    <cfRule type="expression" dxfId="326" priority="132" stopIfTrue="1">
      <formula>$C34=1</formula>
    </cfRule>
    <cfRule type="expression" dxfId="325" priority="133" stopIfTrue="1">
      <formula>OR($C34=0,$C34=2,$C34=3,$C34=4)</formula>
    </cfRule>
    <cfRule type="expression" dxfId="324" priority="134" stopIfTrue="1">
      <formula>AND(TIPOORCAMENTO="Licitado",$C34&lt;&gt;"L",$C34&lt;&gt;-1)</formula>
    </cfRule>
  </conditionalFormatting>
  <conditionalFormatting sqref="I41:J41">
    <cfRule type="expression" dxfId="323" priority="129" stopIfTrue="1">
      <formula>$C41=1</formula>
    </cfRule>
    <cfRule type="expression" dxfId="322" priority="130" stopIfTrue="1">
      <formula>OR($C41=0,$C41=2,$C41=3,$C41=4)</formula>
    </cfRule>
    <cfRule type="expression" dxfId="321" priority="131" stopIfTrue="1">
      <formula>AND(TIPOORCAMENTO="Licitado",$C41&lt;&gt;"L",$C41&lt;&gt;-1)</formula>
    </cfRule>
  </conditionalFormatting>
  <conditionalFormatting sqref="I43:J43">
    <cfRule type="expression" dxfId="320" priority="126" stopIfTrue="1">
      <formula>$C43=1</formula>
    </cfRule>
    <cfRule type="expression" dxfId="319" priority="127" stopIfTrue="1">
      <formula>OR($C43=0,$C43=2,$C43=3,$C43=4)</formula>
    </cfRule>
    <cfRule type="expression" dxfId="318" priority="128" stopIfTrue="1">
      <formula>AND(TIPOORCAMENTO="Licitado",$C43&lt;&gt;"L",$C43&lt;&gt;-1)</formula>
    </cfRule>
  </conditionalFormatting>
  <conditionalFormatting sqref="J44">
    <cfRule type="expression" dxfId="317" priority="123" stopIfTrue="1">
      <formula>$C44=1</formula>
    </cfRule>
    <cfRule type="expression" dxfId="316" priority="124" stopIfTrue="1">
      <formula>OR($C44=0,$C44=2,$C44=3,$C44=4)</formula>
    </cfRule>
    <cfRule type="expression" dxfId="315" priority="125" stopIfTrue="1">
      <formula>AND(TIPOORCAMENTO="Licitado",$C44&lt;&gt;"L",$C44&lt;&gt;-1)</formula>
    </cfRule>
  </conditionalFormatting>
  <conditionalFormatting sqref="B8:C8 F8 K8:L8">
    <cfRule type="expression" dxfId="314" priority="103" stopIfTrue="1">
      <formula>$C8=1</formula>
    </cfRule>
    <cfRule type="expression" dxfId="313" priority="104" stopIfTrue="1">
      <formula>OR($C8=0,$C8=2,$C8=3,$C8=4)</formula>
    </cfRule>
  </conditionalFormatting>
  <conditionalFormatting sqref="J8">
    <cfRule type="expression" dxfId="312" priority="105" stopIfTrue="1">
      <formula>$C8=1</formula>
    </cfRule>
    <cfRule type="expression" dxfId="311" priority="106" stopIfTrue="1">
      <formula>OR($C8=0,$C8=2,$C8=3,$C8=4)</formula>
    </cfRule>
    <cfRule type="expression" dxfId="310" priority="107" stopIfTrue="1">
      <formula>AND(TIPOORCAMENTO="Licitado",$C8&lt;&gt;"L",$C8&lt;&gt;-1)</formula>
    </cfRule>
  </conditionalFormatting>
  <conditionalFormatting sqref="D8:E8 G8:H8">
    <cfRule type="expression" dxfId="309" priority="108" stopIfTrue="1">
      <formula>$C8=1</formula>
    </cfRule>
    <cfRule type="expression" dxfId="308" priority="109" stopIfTrue="1">
      <formula>OR($C8=0,$C8=2,$C8=3,$C8=4)</formula>
    </cfRule>
  </conditionalFormatting>
  <conditionalFormatting sqref="B7:C7 F7 K7:L7">
    <cfRule type="expression" dxfId="307" priority="96" stopIfTrue="1">
      <formula>$C7=1</formula>
    </cfRule>
    <cfRule type="expression" dxfId="306" priority="97" stopIfTrue="1">
      <formula>OR($C7=0,$C7=2,$C7=3,$C7=4)</formula>
    </cfRule>
  </conditionalFormatting>
  <conditionalFormatting sqref="I7:J7">
    <cfRule type="expression" dxfId="305" priority="98" stopIfTrue="1">
      <formula>$C7=1</formula>
    </cfRule>
    <cfRule type="expression" dxfId="304" priority="99" stopIfTrue="1">
      <formula>OR($C7=0,$C7=2,$C7=3,$C7=4)</formula>
    </cfRule>
    <cfRule type="expression" dxfId="303" priority="100" stopIfTrue="1">
      <formula>AND(TIPOORCAMENTO="Licitado",$C7&lt;&gt;"L",$C7&lt;&gt;-1)</formula>
    </cfRule>
  </conditionalFormatting>
  <conditionalFormatting sqref="D7:E7 G7:H7">
    <cfRule type="expression" dxfId="302" priority="101" stopIfTrue="1">
      <formula>$C7=1</formula>
    </cfRule>
    <cfRule type="expression" dxfId="301" priority="102" stopIfTrue="1">
      <formula>OR($C7=0,$C7=2,$C7=3,$C7=4)</formula>
    </cfRule>
  </conditionalFormatting>
  <conditionalFormatting sqref="B58:C58 F58 K58:L58">
    <cfRule type="expression" dxfId="300" priority="89" stopIfTrue="1">
      <formula>$C58=1</formula>
    </cfRule>
    <cfRule type="expression" dxfId="299" priority="90" stopIfTrue="1">
      <formula>OR($C58=0,$C58=2,$C58=3,$C58=4)</formula>
    </cfRule>
  </conditionalFormatting>
  <conditionalFormatting sqref="J58">
    <cfRule type="expression" dxfId="298" priority="91" stopIfTrue="1">
      <formula>$C58=1</formula>
    </cfRule>
    <cfRule type="expression" dxfId="297" priority="92" stopIfTrue="1">
      <formula>OR($C58=0,$C58=2,$C58=3,$C58=4)</formula>
    </cfRule>
    <cfRule type="expression" dxfId="296" priority="93" stopIfTrue="1">
      <formula>AND(TIPOORCAMENTO="Licitado",$C58&lt;&gt;"L",$C58&lt;&gt;-1)</formula>
    </cfRule>
  </conditionalFormatting>
  <conditionalFormatting sqref="D58:E58 G58:H58">
    <cfRule type="expression" dxfId="295" priority="94" stopIfTrue="1">
      <formula>$C58=1</formula>
    </cfRule>
    <cfRule type="expression" dxfId="294" priority="95" stopIfTrue="1">
      <formula>OR($C58=0,$C58=2,$C58=3,$C58=4)</formula>
    </cfRule>
  </conditionalFormatting>
  <conditionalFormatting sqref="B9:C10 F9:F10 K9:L10">
    <cfRule type="expression" dxfId="293" priority="82" stopIfTrue="1">
      <formula>$C9=1</formula>
    </cfRule>
    <cfRule type="expression" dxfId="292" priority="83" stopIfTrue="1">
      <formula>OR($C9=0,$C9=2,$C9=3,$C9=4)</formula>
    </cfRule>
  </conditionalFormatting>
  <conditionalFormatting sqref="J9:J10">
    <cfRule type="expression" dxfId="291" priority="84" stopIfTrue="1">
      <formula>$C9=1</formula>
    </cfRule>
    <cfRule type="expression" dxfId="290" priority="85" stopIfTrue="1">
      <formula>OR($C9=0,$C9=2,$C9=3,$C9=4)</formula>
    </cfRule>
    <cfRule type="expression" dxfId="289" priority="86" stopIfTrue="1">
      <formula>AND(TIPOORCAMENTO="Licitado",$C9&lt;&gt;"L",$C9&lt;&gt;-1)</formula>
    </cfRule>
  </conditionalFormatting>
  <conditionalFormatting sqref="D9:E10 G9:H10">
    <cfRule type="expression" dxfId="288" priority="87" stopIfTrue="1">
      <formula>$C9=1</formula>
    </cfRule>
    <cfRule type="expression" dxfId="287" priority="88" stopIfTrue="1">
      <formula>OR($C9=0,$C9=2,$C9=3,$C9=4)</formula>
    </cfRule>
  </conditionalFormatting>
  <conditionalFormatting sqref="I8:I17">
    <cfRule type="expression" dxfId="286" priority="79" stopIfTrue="1">
      <formula>$C8=1</formula>
    </cfRule>
    <cfRule type="expression" dxfId="285" priority="80" stopIfTrue="1">
      <formula>OR($C8=0,$C8=2,$C8=3,$C8=4)</formula>
    </cfRule>
    <cfRule type="expression" dxfId="284" priority="81" stopIfTrue="1">
      <formula>AND(TIPOORCAMENTO="Licitado",$C8&lt;&gt;"L",$C8&lt;&gt;-1)</formula>
    </cfRule>
  </conditionalFormatting>
  <conditionalFormatting sqref="B45:C45 F45 K45:L45">
    <cfRule type="expression" dxfId="283" priority="72" stopIfTrue="1">
      <formula>$C45=1</formula>
    </cfRule>
    <cfRule type="expression" dxfId="282" priority="73" stopIfTrue="1">
      <formula>OR($C45=0,$C45=2,$C45=3,$C45=4)</formula>
    </cfRule>
  </conditionalFormatting>
  <conditionalFormatting sqref="J45">
    <cfRule type="expression" dxfId="281" priority="74" stopIfTrue="1">
      <formula>$C45=1</formula>
    </cfRule>
    <cfRule type="expression" dxfId="280" priority="75" stopIfTrue="1">
      <formula>OR($C45=0,$C45=2,$C45=3,$C45=4)</formula>
    </cfRule>
    <cfRule type="expression" dxfId="279" priority="76" stopIfTrue="1">
      <formula>AND(TIPOORCAMENTO="Licitado",$C45&lt;&gt;"L",$C45&lt;&gt;-1)</formula>
    </cfRule>
  </conditionalFormatting>
  <conditionalFormatting sqref="D45:E45 G45:H45">
    <cfRule type="expression" dxfId="278" priority="77" stopIfTrue="1">
      <formula>$C45=1</formula>
    </cfRule>
    <cfRule type="expression" dxfId="277" priority="78" stopIfTrue="1">
      <formula>OR($C45=0,$C45=2,$C45=3,$C45=4)</formula>
    </cfRule>
  </conditionalFormatting>
  <conditionalFormatting sqref="B56:C56 F56 K56:L56">
    <cfRule type="expression" dxfId="276" priority="65" stopIfTrue="1">
      <formula>$C56=1</formula>
    </cfRule>
    <cfRule type="expression" dxfId="275" priority="66" stopIfTrue="1">
      <formula>OR($C56=0,$C56=2,$C56=3,$C56=4)</formula>
    </cfRule>
  </conditionalFormatting>
  <conditionalFormatting sqref="J56">
    <cfRule type="expression" dxfId="274" priority="67" stopIfTrue="1">
      <formula>$C56=1</formula>
    </cfRule>
    <cfRule type="expression" dxfId="273" priority="68" stopIfTrue="1">
      <formula>OR($C56=0,$C56=2,$C56=3,$C56=4)</formula>
    </cfRule>
    <cfRule type="expression" dxfId="272" priority="69" stopIfTrue="1">
      <formula>AND(TIPOORCAMENTO="Licitado",$C56&lt;&gt;"L",$C56&lt;&gt;-1)</formula>
    </cfRule>
  </conditionalFormatting>
  <conditionalFormatting sqref="D56:E56 G56:H56">
    <cfRule type="expression" dxfId="271" priority="70" stopIfTrue="1">
      <formula>$C56=1</formula>
    </cfRule>
    <cfRule type="expression" dxfId="270" priority="71" stopIfTrue="1">
      <formula>OR($C56=0,$C56=2,$C56=3,$C56=4)</formula>
    </cfRule>
  </conditionalFormatting>
  <conditionalFormatting sqref="I31">
    <cfRule type="expression" dxfId="269" priority="62" stopIfTrue="1">
      <formula>$C31=1</formula>
    </cfRule>
    <cfRule type="expression" dxfId="268" priority="63" stopIfTrue="1">
      <formula>OR($C31=0,$C31=2,$C31=3,$C31=4)</formula>
    </cfRule>
    <cfRule type="expression" dxfId="267" priority="64" stopIfTrue="1">
      <formula>AND(TIPOORCAMENTO="Licitado",$C31&lt;&gt;"L",$C31&lt;&gt;-1)</formula>
    </cfRule>
  </conditionalFormatting>
  <conditionalFormatting sqref="I33">
    <cfRule type="expression" dxfId="266" priority="59" stopIfTrue="1">
      <formula>$C33=1</formula>
    </cfRule>
    <cfRule type="expression" dxfId="265" priority="60" stopIfTrue="1">
      <formula>OR($C33=0,$C33=2,$C33=3,$C33=4)</formula>
    </cfRule>
    <cfRule type="expression" dxfId="264" priority="61" stopIfTrue="1">
      <formula>AND(TIPOORCAMENTO="Licitado",$C33&lt;&gt;"L",$C33&lt;&gt;-1)</formula>
    </cfRule>
  </conditionalFormatting>
  <conditionalFormatting sqref="I35">
    <cfRule type="expression" dxfId="263" priority="56" stopIfTrue="1">
      <formula>$C35=1</formula>
    </cfRule>
    <cfRule type="expression" dxfId="262" priority="57" stopIfTrue="1">
      <formula>OR($C35=0,$C35=2,$C35=3,$C35=4)</formula>
    </cfRule>
    <cfRule type="expression" dxfId="261" priority="58" stopIfTrue="1">
      <formula>AND(TIPOORCAMENTO="Licitado",$C35&lt;&gt;"L",$C35&lt;&gt;-1)</formula>
    </cfRule>
  </conditionalFormatting>
  <conditionalFormatting sqref="I37">
    <cfRule type="expression" dxfId="260" priority="53" stopIfTrue="1">
      <formula>$C37=1</formula>
    </cfRule>
    <cfRule type="expression" dxfId="259" priority="54" stopIfTrue="1">
      <formula>OR($C37=0,$C37=2,$C37=3,$C37=4)</formula>
    </cfRule>
    <cfRule type="expression" dxfId="258" priority="55" stopIfTrue="1">
      <formula>AND(TIPOORCAMENTO="Licitado",$C37&lt;&gt;"L",$C37&lt;&gt;-1)</formula>
    </cfRule>
  </conditionalFormatting>
  <conditionalFormatting sqref="I39">
    <cfRule type="expression" dxfId="257" priority="50" stopIfTrue="1">
      <formula>$C39=1</formula>
    </cfRule>
    <cfRule type="expression" dxfId="256" priority="51" stopIfTrue="1">
      <formula>OR($C39=0,$C39=2,$C39=3,$C39=4)</formula>
    </cfRule>
    <cfRule type="expression" dxfId="255" priority="52" stopIfTrue="1">
      <formula>AND(TIPOORCAMENTO="Licitado",$C39&lt;&gt;"L",$C39&lt;&gt;-1)</formula>
    </cfRule>
  </conditionalFormatting>
  <conditionalFormatting sqref="I45">
    <cfRule type="expression" dxfId="254" priority="47" stopIfTrue="1">
      <formula>$C45=1</formula>
    </cfRule>
    <cfRule type="expression" dxfId="253" priority="48" stopIfTrue="1">
      <formula>OR($C45=0,$C45=2,$C45=3,$C45=4)</formula>
    </cfRule>
    <cfRule type="expression" dxfId="252" priority="49" stopIfTrue="1">
      <formula>AND(TIPOORCAMENTO="Licitado",$C45&lt;&gt;"L",$C45&lt;&gt;-1)</formula>
    </cfRule>
  </conditionalFormatting>
  <conditionalFormatting sqref="I55:I56">
    <cfRule type="expression" dxfId="251" priority="44" stopIfTrue="1">
      <formula>$C55=1</formula>
    </cfRule>
    <cfRule type="expression" dxfId="250" priority="45" stopIfTrue="1">
      <formula>OR($C55=0,$C55=2,$C55=3,$C55=4)</formula>
    </cfRule>
    <cfRule type="expression" dxfId="249" priority="46" stopIfTrue="1">
      <formula>AND(TIPOORCAMENTO="Licitado",$C55&lt;&gt;"L",$C55&lt;&gt;-1)</formula>
    </cfRule>
  </conditionalFormatting>
  <conditionalFormatting sqref="I58">
    <cfRule type="expression" dxfId="248" priority="41" stopIfTrue="1">
      <formula>$C58=1</formula>
    </cfRule>
    <cfRule type="expression" dxfId="247" priority="42" stopIfTrue="1">
      <formula>OR($C58=0,$C58=2,$C58=3,$C58=4)</formula>
    </cfRule>
    <cfRule type="expression" dxfId="246" priority="43" stopIfTrue="1">
      <formula>AND(TIPOORCAMENTO="Licitado",$C58&lt;&gt;"L",$C58&lt;&gt;-1)</formula>
    </cfRule>
  </conditionalFormatting>
  <conditionalFormatting sqref="I59">
    <cfRule type="expression" dxfId="245" priority="38" stopIfTrue="1">
      <formula>$C59=1</formula>
    </cfRule>
    <cfRule type="expression" dxfId="244" priority="39" stopIfTrue="1">
      <formula>OR($C59=0,$C59=2,$C59=3,$C59=4)</formula>
    </cfRule>
    <cfRule type="expression" dxfId="243" priority="40" stopIfTrue="1">
      <formula>AND(TIPOORCAMENTO="Licitado",$C59&lt;&gt;"L",$C59&lt;&gt;-1)</formula>
    </cfRule>
  </conditionalFormatting>
  <conditionalFormatting sqref="I63">
    <cfRule type="expression" dxfId="242" priority="35" stopIfTrue="1">
      <formula>$C63=1</formula>
    </cfRule>
    <cfRule type="expression" dxfId="241" priority="36" stopIfTrue="1">
      <formula>OR($C63=0,$C63=2,$C63=3,$C63=4)</formula>
    </cfRule>
    <cfRule type="expression" dxfId="240" priority="37" stopIfTrue="1">
      <formula>AND(TIPOORCAMENTO="Licitado",$C63&lt;&gt;"L",$C63&lt;&gt;-1)</formula>
    </cfRule>
  </conditionalFormatting>
  <conditionalFormatting sqref="I65:I67">
    <cfRule type="expression" dxfId="239" priority="32" stopIfTrue="1">
      <formula>$C65=1</formula>
    </cfRule>
    <cfRule type="expression" dxfId="238" priority="33" stopIfTrue="1">
      <formula>OR($C65=0,$C65=2,$C65=3,$C65=4)</formula>
    </cfRule>
    <cfRule type="expression" dxfId="237" priority="34" stopIfTrue="1">
      <formula>AND(TIPOORCAMENTO="Licitado",$C65&lt;&gt;"L",$C65&lt;&gt;-1)</formula>
    </cfRule>
  </conditionalFormatting>
  <conditionalFormatting sqref="B19:C20 F19:F20 K19:L20">
    <cfRule type="expression" dxfId="236" priority="25" stopIfTrue="1">
      <formula>$C19=1</formula>
    </cfRule>
    <cfRule type="expression" dxfId="235" priority="26" stopIfTrue="1">
      <formula>OR($C19=0,$C19=2,$C19=3,$C19=4)</formula>
    </cfRule>
  </conditionalFormatting>
  <conditionalFormatting sqref="I20:J20">
    <cfRule type="expression" dxfId="234" priority="27" stopIfTrue="1">
      <formula>$C20=1</formula>
    </cfRule>
    <cfRule type="expression" dxfId="233" priority="28" stopIfTrue="1">
      <formula>OR($C20=0,$C20=2,$C20=3,$C20=4)</formula>
    </cfRule>
    <cfRule type="expression" dxfId="232" priority="29" stopIfTrue="1">
      <formula>AND(TIPOORCAMENTO="Licitado",$C20&lt;&gt;"L",$C20&lt;&gt;-1)</formula>
    </cfRule>
  </conditionalFormatting>
  <conditionalFormatting sqref="D19:E20 G19:H20">
    <cfRule type="expression" dxfId="231" priority="30" stopIfTrue="1">
      <formula>$C19=1</formula>
    </cfRule>
    <cfRule type="expression" dxfId="230" priority="31" stopIfTrue="1">
      <formula>OR($C19=0,$C19=2,$C19=3,$C19=4)</formula>
    </cfRule>
  </conditionalFormatting>
  <conditionalFormatting sqref="B18:C18 F18 K18:L18">
    <cfRule type="expression" dxfId="229" priority="18" stopIfTrue="1">
      <formula>$C18=1</formula>
    </cfRule>
    <cfRule type="expression" dxfId="228" priority="19" stopIfTrue="1">
      <formula>OR($C18=0,$C18=2,$C18=3,$C18=4)</formula>
    </cfRule>
  </conditionalFormatting>
  <conditionalFormatting sqref="I18:J18">
    <cfRule type="expression" dxfId="227" priority="20" stopIfTrue="1">
      <formula>$C18=1</formula>
    </cfRule>
    <cfRule type="expression" dxfId="226" priority="21" stopIfTrue="1">
      <formula>OR($C18=0,$C18=2,$C18=3,$C18=4)</formula>
    </cfRule>
    <cfRule type="expression" dxfId="225" priority="22" stopIfTrue="1">
      <formula>AND(TIPOORCAMENTO="Licitado",$C18&lt;&gt;"L",$C18&lt;&gt;-1)</formula>
    </cfRule>
  </conditionalFormatting>
  <conditionalFormatting sqref="D18:E18 G18:H18">
    <cfRule type="expression" dxfId="224" priority="23" stopIfTrue="1">
      <formula>$C18=1</formula>
    </cfRule>
    <cfRule type="expression" dxfId="223" priority="24" stopIfTrue="1">
      <formula>OR($C18=0,$C18=2,$C18=3,$C18=4)</formula>
    </cfRule>
  </conditionalFormatting>
  <conditionalFormatting sqref="I19:J19">
    <cfRule type="expression" dxfId="222" priority="15" stopIfTrue="1">
      <formula>$C19=1</formula>
    </cfRule>
    <cfRule type="expression" dxfId="221" priority="16" stopIfTrue="1">
      <formula>OR($C19=0,$C19=2,$C19=3,$C19=4)</formula>
    </cfRule>
    <cfRule type="expression" dxfId="220" priority="17" stopIfTrue="1">
      <formula>AND(TIPOORCAMENTO="Licitado",$C19&lt;&gt;"L",$C19&lt;&gt;-1)</formula>
    </cfRule>
  </conditionalFormatting>
  <conditionalFormatting sqref="B21:C21 F21 K21:L21">
    <cfRule type="expression" dxfId="219" priority="11" stopIfTrue="1">
      <formula>$C21=1</formula>
    </cfRule>
    <cfRule type="expression" dxfId="218" priority="12" stopIfTrue="1">
      <formula>OR($C21=0,$C21=2,$C21=3,$C21=4)</formula>
    </cfRule>
  </conditionalFormatting>
  <conditionalFormatting sqref="D21:E21 G21:H21">
    <cfRule type="expression" dxfId="217" priority="13" stopIfTrue="1">
      <formula>$C21=1</formula>
    </cfRule>
    <cfRule type="expression" dxfId="216" priority="14" stopIfTrue="1">
      <formula>OR($C21=0,$C21=2,$C21=3,$C21=4)</formula>
    </cfRule>
  </conditionalFormatting>
  <conditionalFormatting sqref="I21:J21">
    <cfRule type="expression" dxfId="215" priority="8" stopIfTrue="1">
      <formula>$C21=1</formula>
    </cfRule>
    <cfRule type="expression" dxfId="214" priority="9" stopIfTrue="1">
      <formula>OR($C21=0,$C21=2,$C21=3,$C21=4)</formula>
    </cfRule>
    <cfRule type="expression" dxfId="213" priority="10" stopIfTrue="1">
      <formula>AND(TIPOORCAMENTO="Licitado",$C21&lt;&gt;"L",$C21&lt;&gt;-1)</formula>
    </cfRule>
  </conditionalFormatting>
  <conditionalFormatting sqref="K23:L23 F23 B23:C23">
    <cfRule type="expression" dxfId="212" priority="1" stopIfTrue="1">
      <formula>$C23=1</formula>
    </cfRule>
    <cfRule type="expression" dxfId="211" priority="2" stopIfTrue="1">
      <formula>OR($C23=0,$C23=2,$C23=3,$C23=4)</formula>
    </cfRule>
  </conditionalFormatting>
  <conditionalFormatting sqref="I23:J23">
    <cfRule type="expression" dxfId="210" priority="3" stopIfTrue="1">
      <formula>$C23=1</formula>
    </cfRule>
    <cfRule type="expression" dxfId="209" priority="4" stopIfTrue="1">
      <formula>OR($C23=0,$C23=2,$C23=3,$C23=4)</formula>
    </cfRule>
    <cfRule type="expression" dxfId="208" priority="5" stopIfTrue="1">
      <formula>AND(TIPOORCAMENTO="Licitado",$C23&lt;&gt;"L",$C23&lt;&gt;-1)</formula>
    </cfRule>
  </conditionalFormatting>
  <conditionalFormatting sqref="G23:H23 D23:E23">
    <cfRule type="expression" dxfId="207" priority="6" stopIfTrue="1">
      <formula>$C23=1</formula>
    </cfRule>
    <cfRule type="expression" dxfId="206" priority="7" stopIfTrue="1">
      <formula>OR($C23=0,$C23=2,$C23=3,$C23=4)</formula>
    </cfRule>
  </conditionalFormatting>
  <pageMargins left="0.25" right="0.25" top="0.75" bottom="0.75" header="0.3" footer="0.3"/>
  <pageSetup paperSize="9" scale="72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80"/>
  <sheetViews>
    <sheetView zoomScale="80" zoomScaleNormal="80" workbookViewId="0">
      <selection activeCell="I12" sqref="I12"/>
    </sheetView>
  </sheetViews>
  <sheetFormatPr defaultRowHeight="15" x14ac:dyDescent="0.25"/>
  <cols>
    <col min="2" max="2" width="11.28515625" customWidth="1"/>
    <col min="3" max="3" width="10.7109375" customWidth="1"/>
    <col min="4" max="4" width="13.28515625" customWidth="1"/>
    <col min="6" max="6" width="66.5703125" customWidth="1"/>
    <col min="7" max="7" width="12.42578125" customWidth="1"/>
    <col min="9" max="9" width="10.7109375" customWidth="1"/>
    <col min="12" max="12" width="14.5703125" customWidth="1"/>
    <col min="13" max="13" width="12.28515625" style="35" customWidth="1"/>
  </cols>
  <sheetData>
    <row r="2" spans="2:13" ht="47.25" customHeight="1" x14ac:dyDescent="0.3">
      <c r="B2" s="65" t="s">
        <v>146</v>
      </c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2:13" ht="53.25" customHeight="1" x14ac:dyDescent="0.25">
      <c r="B3" s="68" t="s">
        <v>147</v>
      </c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2:13" x14ac:dyDescent="0.25">
      <c r="B4" s="21" t="s">
        <v>0</v>
      </c>
      <c r="C4" s="22"/>
      <c r="D4" s="23"/>
      <c r="E4" s="24"/>
      <c r="F4" s="25" t="s">
        <v>2</v>
      </c>
      <c r="G4" s="26" t="s">
        <v>3</v>
      </c>
      <c r="H4" s="27">
        <v>0</v>
      </c>
      <c r="I4" s="28"/>
      <c r="J4" s="29" t="s">
        <v>4</v>
      </c>
      <c r="K4" s="27"/>
      <c r="L4" s="30"/>
    </row>
    <row r="5" spans="2:13" ht="32.25" customHeight="1" x14ac:dyDescent="0.25">
      <c r="B5" s="31" t="s">
        <v>5</v>
      </c>
      <c r="C5" s="32"/>
      <c r="D5" s="33"/>
      <c r="E5" s="34"/>
      <c r="F5" s="38" t="s">
        <v>6</v>
      </c>
      <c r="G5" s="39" t="s">
        <v>3</v>
      </c>
      <c r="H5" s="40">
        <v>0</v>
      </c>
      <c r="I5" s="41"/>
      <c r="J5" s="42" t="s">
        <v>4</v>
      </c>
      <c r="K5" s="40"/>
      <c r="L5" s="43"/>
      <c r="M5" s="44">
        <f>L6+L28</f>
        <v>0</v>
      </c>
    </row>
    <row r="6" spans="2:13" ht="26.25" customHeight="1" x14ac:dyDescent="0.25">
      <c r="B6" s="71" t="s">
        <v>144</v>
      </c>
      <c r="C6" s="72"/>
      <c r="D6" s="72"/>
      <c r="E6" s="72"/>
      <c r="F6" s="72"/>
      <c r="G6" s="72"/>
      <c r="H6" s="72"/>
      <c r="I6" s="72"/>
      <c r="J6" s="72"/>
      <c r="K6" s="72"/>
      <c r="L6" s="37"/>
    </row>
    <row r="7" spans="2:13" x14ac:dyDescent="0.25">
      <c r="B7" s="11" t="s">
        <v>7</v>
      </c>
      <c r="C7" s="12"/>
      <c r="D7" s="13"/>
      <c r="E7" s="14"/>
      <c r="F7" s="15" t="s">
        <v>8</v>
      </c>
      <c r="G7" s="16" t="s">
        <v>3</v>
      </c>
      <c r="H7" s="17">
        <v>0</v>
      </c>
      <c r="I7" s="18"/>
      <c r="J7" s="19" t="s">
        <v>4</v>
      </c>
      <c r="K7" s="17"/>
      <c r="L7" s="20"/>
      <c r="M7" s="36">
        <f>L7</f>
        <v>0</v>
      </c>
    </row>
    <row r="8" spans="2:13" ht="30" x14ac:dyDescent="0.25">
      <c r="B8" s="1" t="s">
        <v>9</v>
      </c>
      <c r="C8" s="2" t="s">
        <v>10</v>
      </c>
      <c r="D8" s="3" t="s">
        <v>1</v>
      </c>
      <c r="E8" s="4" t="s">
        <v>11</v>
      </c>
      <c r="F8" s="5" t="s">
        <v>12</v>
      </c>
      <c r="G8" s="6" t="s">
        <v>13</v>
      </c>
      <c r="H8" s="7"/>
      <c r="I8" s="8">
        <v>22.4</v>
      </c>
      <c r="J8" s="9" t="s">
        <v>4</v>
      </c>
      <c r="K8" s="7">
        <v>28.42</v>
      </c>
      <c r="L8" s="10"/>
    </row>
    <row r="9" spans="2:13" ht="30" x14ac:dyDescent="0.25">
      <c r="B9" s="1" t="s">
        <v>9</v>
      </c>
      <c r="C9" s="2" t="s">
        <v>14</v>
      </c>
      <c r="D9" s="3" t="s">
        <v>1</v>
      </c>
      <c r="E9" s="4" t="s">
        <v>15</v>
      </c>
      <c r="F9" s="5" t="s">
        <v>16</v>
      </c>
      <c r="G9" s="6" t="s">
        <v>13</v>
      </c>
      <c r="H9" s="7"/>
      <c r="I9" s="8">
        <v>34.270000000000003</v>
      </c>
      <c r="J9" s="9" t="s">
        <v>4</v>
      </c>
      <c r="K9" s="7">
        <v>43.48</v>
      </c>
      <c r="L9" s="10"/>
    </row>
    <row r="10" spans="2:13" ht="30" x14ac:dyDescent="0.25">
      <c r="B10" s="1" t="s">
        <v>9</v>
      </c>
      <c r="C10" s="2" t="s">
        <v>17</v>
      </c>
      <c r="D10" s="3" t="s">
        <v>1</v>
      </c>
      <c r="E10" s="4" t="s">
        <v>18</v>
      </c>
      <c r="F10" s="5" t="s">
        <v>19</v>
      </c>
      <c r="G10" s="6" t="s">
        <v>13</v>
      </c>
      <c r="H10" s="7"/>
      <c r="I10" s="8">
        <v>9.14</v>
      </c>
      <c r="J10" s="9" t="s">
        <v>4</v>
      </c>
      <c r="K10" s="7">
        <v>11.6</v>
      </c>
      <c r="L10" s="10"/>
    </row>
    <row r="11" spans="2:13" ht="30" x14ac:dyDescent="0.25">
      <c r="B11" s="1" t="s">
        <v>9</v>
      </c>
      <c r="C11" s="2" t="s">
        <v>20</v>
      </c>
      <c r="D11" s="3" t="s">
        <v>1</v>
      </c>
      <c r="E11" s="4" t="s">
        <v>21</v>
      </c>
      <c r="F11" s="5" t="s">
        <v>22</v>
      </c>
      <c r="G11" s="6" t="s">
        <v>13</v>
      </c>
      <c r="H11" s="7"/>
      <c r="I11" s="8">
        <v>4.88</v>
      </c>
      <c r="J11" s="9" t="s">
        <v>4</v>
      </c>
      <c r="K11" s="7">
        <v>6.19</v>
      </c>
      <c r="L11" s="10"/>
    </row>
    <row r="12" spans="2:13" ht="30" x14ac:dyDescent="0.25">
      <c r="B12" s="1" t="s">
        <v>9</v>
      </c>
      <c r="C12" s="2" t="s">
        <v>23</v>
      </c>
      <c r="D12" s="3" t="s">
        <v>1</v>
      </c>
      <c r="E12" s="4" t="s">
        <v>24</v>
      </c>
      <c r="F12" s="5" t="s">
        <v>25</v>
      </c>
      <c r="G12" s="6" t="s">
        <v>26</v>
      </c>
      <c r="H12" s="7"/>
      <c r="I12" s="8">
        <v>0.65</v>
      </c>
      <c r="J12" s="9" t="s">
        <v>4</v>
      </c>
      <c r="K12" s="7">
        <v>0.82</v>
      </c>
      <c r="L12" s="10"/>
    </row>
    <row r="13" spans="2:13" ht="45" x14ac:dyDescent="0.25">
      <c r="B13" s="1" t="s">
        <v>9</v>
      </c>
      <c r="C13" s="2" t="s">
        <v>27</v>
      </c>
      <c r="D13" s="3" t="s">
        <v>1</v>
      </c>
      <c r="E13" s="4" t="s">
        <v>28</v>
      </c>
      <c r="F13" s="5" t="s">
        <v>29</v>
      </c>
      <c r="G13" s="6" t="s">
        <v>30</v>
      </c>
      <c r="H13" s="7"/>
      <c r="I13" s="8">
        <v>0.48</v>
      </c>
      <c r="J13" s="9" t="s">
        <v>4</v>
      </c>
      <c r="K13" s="7">
        <v>0.61</v>
      </c>
      <c r="L13" s="10"/>
    </row>
    <row r="14" spans="2:13" ht="30" x14ac:dyDescent="0.25">
      <c r="B14" s="1" t="s">
        <v>9</v>
      </c>
      <c r="C14" s="2" t="s">
        <v>31</v>
      </c>
      <c r="D14" s="3" t="s">
        <v>1</v>
      </c>
      <c r="E14" s="4" t="s">
        <v>32</v>
      </c>
      <c r="F14" s="5" t="s">
        <v>33</v>
      </c>
      <c r="G14" s="6" t="s">
        <v>26</v>
      </c>
      <c r="H14" s="7"/>
      <c r="I14" s="8">
        <v>12.1</v>
      </c>
      <c r="J14" s="9" t="s">
        <v>4</v>
      </c>
      <c r="K14" s="7">
        <v>15.35</v>
      </c>
      <c r="L14" s="10"/>
    </row>
    <row r="15" spans="2:13" ht="30" x14ac:dyDescent="0.25">
      <c r="B15" s="1" t="s">
        <v>9</v>
      </c>
      <c r="C15" s="2" t="s">
        <v>34</v>
      </c>
      <c r="D15" s="3" t="s">
        <v>1</v>
      </c>
      <c r="E15" s="4" t="s">
        <v>35</v>
      </c>
      <c r="F15" s="5" t="s">
        <v>36</v>
      </c>
      <c r="G15" s="6" t="s">
        <v>26</v>
      </c>
      <c r="H15" s="7"/>
      <c r="I15" s="8">
        <v>1.27</v>
      </c>
      <c r="J15" s="9" t="s">
        <v>4</v>
      </c>
      <c r="K15" s="7">
        <v>1.61</v>
      </c>
      <c r="L15" s="10"/>
    </row>
    <row r="16" spans="2:13" ht="30" x14ac:dyDescent="0.25">
      <c r="B16" s="1" t="s">
        <v>9</v>
      </c>
      <c r="C16" s="2" t="s">
        <v>37</v>
      </c>
      <c r="D16" s="3" t="s">
        <v>1</v>
      </c>
      <c r="E16" s="4" t="s">
        <v>38</v>
      </c>
      <c r="F16" s="5" t="s">
        <v>39</v>
      </c>
      <c r="G16" s="6" t="s">
        <v>26</v>
      </c>
      <c r="H16" s="7"/>
      <c r="I16" s="8">
        <v>8.83</v>
      </c>
      <c r="J16" s="9" t="s">
        <v>4</v>
      </c>
      <c r="K16" s="7">
        <v>11.2</v>
      </c>
      <c r="L16" s="10"/>
    </row>
    <row r="17" spans="2:13" ht="30" x14ac:dyDescent="0.25">
      <c r="B17" s="1" t="s">
        <v>9</v>
      </c>
      <c r="C17" s="2" t="s">
        <v>40</v>
      </c>
      <c r="D17" s="3" t="s">
        <v>1</v>
      </c>
      <c r="E17" s="4" t="s">
        <v>41</v>
      </c>
      <c r="F17" s="5" t="s">
        <v>42</v>
      </c>
      <c r="G17" s="6" t="s">
        <v>26</v>
      </c>
      <c r="H17" s="7"/>
      <c r="I17" s="8">
        <v>1.51</v>
      </c>
      <c r="J17" s="9" t="s">
        <v>4</v>
      </c>
      <c r="K17" s="7">
        <v>1.92</v>
      </c>
      <c r="L17" s="10"/>
    </row>
    <row r="18" spans="2:13" x14ac:dyDescent="0.25">
      <c r="B18" s="1" t="s">
        <v>7</v>
      </c>
      <c r="C18" s="2"/>
      <c r="D18" s="3" t="s">
        <v>1</v>
      </c>
      <c r="E18" s="4"/>
      <c r="F18" s="5" t="s">
        <v>66</v>
      </c>
      <c r="G18" s="6" t="s">
        <v>3</v>
      </c>
      <c r="H18" s="7"/>
      <c r="I18" s="8"/>
      <c r="J18" s="9" t="s">
        <v>4</v>
      </c>
      <c r="K18" s="7">
        <v>0</v>
      </c>
      <c r="L18" s="10"/>
      <c r="M18" s="36">
        <f>L18</f>
        <v>0</v>
      </c>
    </row>
    <row r="19" spans="2:13" x14ac:dyDescent="0.25">
      <c r="B19" s="1" t="s">
        <v>44</v>
      </c>
      <c r="C19" s="2"/>
      <c r="D19" s="3" t="s">
        <v>1</v>
      </c>
      <c r="E19" s="4"/>
      <c r="F19" s="5" t="s">
        <v>67</v>
      </c>
      <c r="G19" s="6" t="s">
        <v>3</v>
      </c>
      <c r="H19" s="7"/>
      <c r="I19" s="8"/>
      <c r="J19" s="9" t="s">
        <v>4</v>
      </c>
      <c r="K19" s="7">
        <v>0</v>
      </c>
      <c r="L19" s="10"/>
    </row>
    <row r="20" spans="2:13" ht="75" x14ac:dyDescent="0.25">
      <c r="B20" s="1" t="s">
        <v>9</v>
      </c>
      <c r="C20" s="2" t="s">
        <v>68</v>
      </c>
      <c r="D20" s="3" t="s">
        <v>1</v>
      </c>
      <c r="E20" s="4" t="s">
        <v>69</v>
      </c>
      <c r="F20" s="5" t="s">
        <v>70</v>
      </c>
      <c r="G20" s="6" t="s">
        <v>30</v>
      </c>
      <c r="H20" s="7"/>
      <c r="I20" s="8">
        <v>46.96</v>
      </c>
      <c r="J20" s="9" t="s">
        <v>4</v>
      </c>
      <c r="K20" s="7">
        <v>59.58</v>
      </c>
      <c r="L20" s="10"/>
    </row>
    <row r="21" spans="2:13" x14ac:dyDescent="0.25">
      <c r="B21" s="1" t="s">
        <v>44</v>
      </c>
      <c r="C21" s="2"/>
      <c r="D21" s="3" t="s">
        <v>1</v>
      </c>
      <c r="E21" s="4"/>
      <c r="F21" s="5" t="s">
        <v>75</v>
      </c>
      <c r="G21" s="6" t="s">
        <v>3</v>
      </c>
      <c r="H21" s="7"/>
      <c r="I21" s="8"/>
      <c r="J21" s="9" t="s">
        <v>4</v>
      </c>
      <c r="K21" s="7">
        <v>0</v>
      </c>
      <c r="L21" s="10"/>
    </row>
    <row r="22" spans="2:13" ht="75" x14ac:dyDescent="0.25">
      <c r="B22" s="1" t="s">
        <v>9</v>
      </c>
      <c r="C22" s="2" t="s">
        <v>79</v>
      </c>
      <c r="D22" s="3" t="s">
        <v>1</v>
      </c>
      <c r="E22" s="4" t="s">
        <v>80</v>
      </c>
      <c r="F22" s="5" t="s">
        <v>81</v>
      </c>
      <c r="G22" s="6" t="s">
        <v>26</v>
      </c>
      <c r="H22" s="7"/>
      <c r="I22" s="8">
        <v>224.54</v>
      </c>
      <c r="J22" s="9" t="s">
        <v>4</v>
      </c>
      <c r="K22" s="7">
        <v>284.87</v>
      </c>
      <c r="L22" s="10"/>
    </row>
    <row r="23" spans="2:13" x14ac:dyDescent="0.25">
      <c r="B23" s="1" t="s">
        <v>7</v>
      </c>
      <c r="C23" s="2"/>
      <c r="D23" s="3" t="s">
        <v>1</v>
      </c>
      <c r="E23" s="4"/>
      <c r="F23" s="5" t="s">
        <v>85</v>
      </c>
      <c r="G23" s="6" t="s">
        <v>3</v>
      </c>
      <c r="H23" s="7"/>
      <c r="I23" s="8"/>
      <c r="J23" s="9" t="s">
        <v>4</v>
      </c>
      <c r="K23" s="7">
        <v>0</v>
      </c>
      <c r="L23" s="10"/>
      <c r="M23" s="36">
        <f>L23</f>
        <v>0</v>
      </c>
    </row>
    <row r="24" spans="2:13" x14ac:dyDescent="0.25">
      <c r="B24" s="1" t="s">
        <v>44</v>
      </c>
      <c r="C24" s="2"/>
      <c r="D24" s="3" t="s">
        <v>1</v>
      </c>
      <c r="E24" s="4"/>
      <c r="F24" s="5" t="s">
        <v>67</v>
      </c>
      <c r="G24" s="6" t="s">
        <v>3</v>
      </c>
      <c r="H24" s="7"/>
      <c r="I24" s="8"/>
      <c r="J24" s="9" t="s">
        <v>4</v>
      </c>
      <c r="K24" s="7">
        <v>0</v>
      </c>
      <c r="L24" s="10"/>
    </row>
    <row r="25" spans="2:13" ht="75" x14ac:dyDescent="0.25">
      <c r="B25" s="1" t="s">
        <v>9</v>
      </c>
      <c r="C25" s="2" t="s">
        <v>90</v>
      </c>
      <c r="D25" s="3" t="s">
        <v>1</v>
      </c>
      <c r="E25" s="4" t="s">
        <v>91</v>
      </c>
      <c r="F25" s="5" t="s">
        <v>92</v>
      </c>
      <c r="G25" s="6" t="s">
        <v>30</v>
      </c>
      <c r="H25" s="7"/>
      <c r="I25" s="8">
        <v>64.430000000000007</v>
      </c>
      <c r="J25" s="9" t="s">
        <v>4</v>
      </c>
      <c r="K25" s="7">
        <v>81.739999999999995</v>
      </c>
      <c r="L25" s="10"/>
    </row>
    <row r="26" spans="2:13" ht="75" x14ac:dyDescent="0.25">
      <c r="B26" s="1" t="s">
        <v>9</v>
      </c>
      <c r="C26" s="2" t="s">
        <v>93</v>
      </c>
      <c r="D26" s="3" t="s">
        <v>1</v>
      </c>
      <c r="E26" s="4" t="s">
        <v>94</v>
      </c>
      <c r="F26" s="5" t="s">
        <v>95</v>
      </c>
      <c r="G26" s="6" t="s">
        <v>30</v>
      </c>
      <c r="H26" s="7"/>
      <c r="I26" s="8">
        <v>95.93</v>
      </c>
      <c r="J26" s="9" t="s">
        <v>4</v>
      </c>
      <c r="K26" s="7">
        <v>121.71</v>
      </c>
      <c r="L26" s="10"/>
    </row>
    <row r="27" spans="2:13" ht="75" x14ac:dyDescent="0.25">
      <c r="B27" s="1" t="s">
        <v>9</v>
      </c>
      <c r="C27" s="2" t="s">
        <v>96</v>
      </c>
      <c r="D27" s="3" t="s">
        <v>1</v>
      </c>
      <c r="E27" s="4" t="s">
        <v>97</v>
      </c>
      <c r="F27" s="5" t="s">
        <v>98</v>
      </c>
      <c r="G27" s="6" t="s">
        <v>30</v>
      </c>
      <c r="H27" s="7"/>
      <c r="I27" s="8">
        <v>79.94</v>
      </c>
      <c r="J27" s="9" t="s">
        <v>4</v>
      </c>
      <c r="K27" s="7">
        <v>101.42</v>
      </c>
      <c r="L27" s="10"/>
    </row>
    <row r="28" spans="2:13" ht="31.5" customHeight="1" x14ac:dyDescent="0.25">
      <c r="B28" s="71" t="s">
        <v>145</v>
      </c>
      <c r="C28" s="72"/>
      <c r="D28" s="72"/>
      <c r="E28" s="72"/>
      <c r="F28" s="72"/>
      <c r="G28" s="72"/>
      <c r="H28" s="72"/>
      <c r="I28" s="72"/>
      <c r="J28" s="72"/>
      <c r="K28" s="72"/>
      <c r="L28" s="37"/>
    </row>
    <row r="29" spans="2:13" x14ac:dyDescent="0.25">
      <c r="B29" s="1" t="s">
        <v>7</v>
      </c>
      <c r="C29" s="2"/>
      <c r="D29" s="3" t="s">
        <v>1</v>
      </c>
      <c r="E29" s="4"/>
      <c r="F29" s="5" t="s">
        <v>43</v>
      </c>
      <c r="G29" s="6" t="s">
        <v>3</v>
      </c>
      <c r="H29" s="7">
        <v>0</v>
      </c>
      <c r="I29" s="8"/>
      <c r="J29" s="9" t="s">
        <v>4</v>
      </c>
      <c r="K29" s="7">
        <v>0</v>
      </c>
      <c r="L29" s="10"/>
      <c r="M29" s="36">
        <f>L29</f>
        <v>0</v>
      </c>
    </row>
    <row r="30" spans="2:13" x14ac:dyDescent="0.25">
      <c r="B30" s="1" t="s">
        <v>44</v>
      </c>
      <c r="C30" s="2"/>
      <c r="D30" s="3" t="s">
        <v>1</v>
      </c>
      <c r="E30" s="4"/>
      <c r="F30" s="5" t="s">
        <v>45</v>
      </c>
      <c r="G30" s="6" t="s">
        <v>3</v>
      </c>
      <c r="H30" s="7">
        <v>0</v>
      </c>
      <c r="I30" s="8"/>
      <c r="J30" s="9" t="s">
        <v>4</v>
      </c>
      <c r="K30" s="7">
        <v>0</v>
      </c>
      <c r="L30" s="10"/>
    </row>
    <row r="31" spans="2:13" ht="45" x14ac:dyDescent="0.25">
      <c r="B31" s="1" t="s">
        <v>9</v>
      </c>
      <c r="C31" s="2" t="s">
        <v>46</v>
      </c>
      <c r="D31" s="3" t="s">
        <v>47</v>
      </c>
      <c r="E31" s="4" t="s">
        <v>48</v>
      </c>
      <c r="F31" s="5" t="s">
        <v>49</v>
      </c>
      <c r="G31" s="6" t="s">
        <v>30</v>
      </c>
      <c r="H31" s="7"/>
      <c r="I31" s="8">
        <v>1.22</v>
      </c>
      <c r="J31" s="9" t="s">
        <v>4</v>
      </c>
      <c r="K31" s="7">
        <v>1.55</v>
      </c>
      <c r="L31" s="10"/>
    </row>
    <row r="32" spans="2:13" x14ac:dyDescent="0.25">
      <c r="B32" s="1" t="s">
        <v>44</v>
      </c>
      <c r="C32" s="2"/>
      <c r="D32" s="3" t="s">
        <v>1</v>
      </c>
      <c r="E32" s="4"/>
      <c r="F32" s="5" t="s">
        <v>50</v>
      </c>
      <c r="G32" s="6" t="s">
        <v>3</v>
      </c>
      <c r="H32" s="7"/>
      <c r="I32" s="8"/>
      <c r="J32" s="9" t="s">
        <v>4</v>
      </c>
      <c r="K32" s="7">
        <v>0</v>
      </c>
      <c r="L32" s="10"/>
    </row>
    <row r="33" spans="2:13" ht="45" x14ac:dyDescent="0.25">
      <c r="B33" s="1" t="s">
        <v>9</v>
      </c>
      <c r="C33" s="2" t="s">
        <v>51</v>
      </c>
      <c r="D33" s="3" t="s">
        <v>47</v>
      </c>
      <c r="E33" s="4" t="s">
        <v>52</v>
      </c>
      <c r="F33" s="5" t="s">
        <v>53</v>
      </c>
      <c r="G33" s="6" t="s">
        <v>30</v>
      </c>
      <c r="H33" s="7"/>
      <c r="I33" s="8">
        <v>8.65</v>
      </c>
      <c r="J33" s="9" t="s">
        <v>4</v>
      </c>
      <c r="K33" s="7">
        <v>10.97</v>
      </c>
      <c r="L33" s="10"/>
    </row>
    <row r="34" spans="2:13" x14ac:dyDescent="0.25">
      <c r="B34" s="1" t="s">
        <v>44</v>
      </c>
      <c r="C34" s="2"/>
      <c r="D34" s="3" t="s">
        <v>1</v>
      </c>
      <c r="E34" s="4"/>
      <c r="F34" s="5" t="s">
        <v>54</v>
      </c>
      <c r="G34" s="6" t="s">
        <v>3</v>
      </c>
      <c r="H34" s="7"/>
      <c r="I34" s="8"/>
      <c r="J34" s="9" t="s">
        <v>4</v>
      </c>
      <c r="K34" s="7">
        <v>0</v>
      </c>
      <c r="L34" s="10"/>
    </row>
    <row r="35" spans="2:13" ht="30" x14ac:dyDescent="0.25">
      <c r="B35" s="1" t="s">
        <v>9</v>
      </c>
      <c r="C35" s="2" t="s">
        <v>55</v>
      </c>
      <c r="D35" s="3" t="s">
        <v>47</v>
      </c>
      <c r="E35" s="4" t="s">
        <v>56</v>
      </c>
      <c r="F35" s="5" t="s">
        <v>57</v>
      </c>
      <c r="G35" s="6" t="s">
        <v>26</v>
      </c>
      <c r="H35" s="7"/>
      <c r="I35" s="8">
        <v>7.27</v>
      </c>
      <c r="J35" s="9" t="s">
        <v>4</v>
      </c>
      <c r="K35" s="7">
        <v>9.2200000000000006</v>
      </c>
      <c r="L35" s="10"/>
    </row>
    <row r="36" spans="2:13" x14ac:dyDescent="0.25">
      <c r="B36" s="1" t="s">
        <v>44</v>
      </c>
      <c r="C36" s="2"/>
      <c r="D36" s="3" t="s">
        <v>1</v>
      </c>
      <c r="E36" s="4"/>
      <c r="F36" s="5" t="s">
        <v>58</v>
      </c>
      <c r="G36" s="6" t="s">
        <v>3</v>
      </c>
      <c r="H36" s="7"/>
      <c r="I36" s="8"/>
      <c r="J36" s="9" t="s">
        <v>4</v>
      </c>
      <c r="K36" s="7">
        <v>0</v>
      </c>
      <c r="L36" s="10"/>
    </row>
    <row r="37" spans="2:13" ht="30" x14ac:dyDescent="0.25">
      <c r="B37" s="1" t="s">
        <v>9</v>
      </c>
      <c r="C37" s="2" t="s">
        <v>59</v>
      </c>
      <c r="D37" s="3" t="s">
        <v>47</v>
      </c>
      <c r="E37" s="4" t="s">
        <v>60</v>
      </c>
      <c r="F37" s="5" t="s">
        <v>61</v>
      </c>
      <c r="G37" s="6" t="s">
        <v>26</v>
      </c>
      <c r="H37" s="7"/>
      <c r="I37" s="8">
        <v>18.829999999999998</v>
      </c>
      <c r="J37" s="9" t="s">
        <v>4</v>
      </c>
      <c r="K37" s="7">
        <v>23.89</v>
      </c>
      <c r="L37" s="10"/>
    </row>
    <row r="38" spans="2:13" x14ac:dyDescent="0.25">
      <c r="B38" s="1" t="s">
        <v>44</v>
      </c>
      <c r="C38" s="2"/>
      <c r="D38" s="3" t="s">
        <v>1</v>
      </c>
      <c r="E38" s="4"/>
      <c r="F38" s="5" t="s">
        <v>62</v>
      </c>
      <c r="G38" s="6" t="s">
        <v>3</v>
      </c>
      <c r="H38" s="7"/>
      <c r="I38" s="8"/>
      <c r="J38" s="9" t="s">
        <v>4</v>
      </c>
      <c r="K38" s="7">
        <v>0</v>
      </c>
      <c r="L38" s="10"/>
    </row>
    <row r="39" spans="2:13" ht="45" x14ac:dyDescent="0.25">
      <c r="B39" s="1" t="s">
        <v>9</v>
      </c>
      <c r="C39" s="2" t="s">
        <v>63</v>
      </c>
      <c r="D39" s="3" t="s">
        <v>47</v>
      </c>
      <c r="E39" s="4" t="s">
        <v>64</v>
      </c>
      <c r="F39" s="5" t="s">
        <v>65</v>
      </c>
      <c r="G39" s="6" t="s">
        <v>26</v>
      </c>
      <c r="H39" s="7"/>
      <c r="I39" s="8">
        <v>14.9</v>
      </c>
      <c r="J39" s="9" t="s">
        <v>4</v>
      </c>
      <c r="K39" s="7">
        <v>18.899999999999999</v>
      </c>
      <c r="L39" s="10"/>
    </row>
    <row r="40" spans="2:13" x14ac:dyDescent="0.25">
      <c r="B40" s="1" t="s">
        <v>7</v>
      </c>
      <c r="C40" s="2"/>
      <c r="D40" s="3" t="s">
        <v>1</v>
      </c>
      <c r="E40" s="4"/>
      <c r="F40" s="5" t="s">
        <v>66</v>
      </c>
      <c r="G40" s="6" t="s">
        <v>3</v>
      </c>
      <c r="H40" s="7"/>
      <c r="I40" s="8"/>
      <c r="J40" s="9" t="s">
        <v>4</v>
      </c>
      <c r="K40" s="7">
        <v>0</v>
      </c>
      <c r="L40" s="10"/>
      <c r="M40" s="36">
        <f>L40</f>
        <v>0</v>
      </c>
    </row>
    <row r="41" spans="2:13" x14ac:dyDescent="0.25">
      <c r="B41" s="1" t="s">
        <v>44</v>
      </c>
      <c r="C41" s="2"/>
      <c r="D41" s="3" t="s">
        <v>1</v>
      </c>
      <c r="E41" s="4"/>
      <c r="F41" s="5" t="s">
        <v>71</v>
      </c>
      <c r="G41" s="6" t="s">
        <v>3</v>
      </c>
      <c r="H41" s="7"/>
      <c r="I41" s="8"/>
      <c r="J41" s="9" t="s">
        <v>4</v>
      </c>
      <c r="K41" s="7">
        <v>0</v>
      </c>
      <c r="L41" s="10"/>
    </row>
    <row r="42" spans="2:13" ht="45" x14ac:dyDescent="0.25">
      <c r="B42" s="1" t="s">
        <v>9</v>
      </c>
      <c r="C42" s="2" t="s">
        <v>72</v>
      </c>
      <c r="D42" s="3" t="s">
        <v>47</v>
      </c>
      <c r="E42" s="4" t="s">
        <v>73</v>
      </c>
      <c r="F42" s="5" t="s">
        <v>74</v>
      </c>
      <c r="G42" s="6" t="s">
        <v>26</v>
      </c>
      <c r="H42" s="7"/>
      <c r="I42" s="8">
        <v>10.87</v>
      </c>
      <c r="J42" s="9" t="s">
        <v>4</v>
      </c>
      <c r="K42" s="7">
        <v>13.79</v>
      </c>
      <c r="L42" s="10"/>
    </row>
    <row r="43" spans="2:13" x14ac:dyDescent="0.25">
      <c r="B43" s="1" t="s">
        <v>44</v>
      </c>
      <c r="C43" s="2"/>
      <c r="D43" s="3" t="s">
        <v>1</v>
      </c>
      <c r="E43" s="4"/>
      <c r="F43" s="5" t="s">
        <v>75</v>
      </c>
      <c r="G43" s="6" t="s">
        <v>3</v>
      </c>
      <c r="H43" s="7"/>
      <c r="I43" s="8"/>
      <c r="J43" s="9" t="s">
        <v>4</v>
      </c>
      <c r="K43" s="7">
        <v>0</v>
      </c>
      <c r="L43" s="10"/>
    </row>
    <row r="44" spans="2:13" ht="60" x14ac:dyDescent="0.25">
      <c r="B44" s="1" t="s">
        <v>9</v>
      </c>
      <c r="C44" s="2" t="s">
        <v>76</v>
      </c>
      <c r="D44" s="3" t="s">
        <v>47</v>
      </c>
      <c r="E44" s="4" t="s">
        <v>77</v>
      </c>
      <c r="F44" s="5" t="s">
        <v>78</v>
      </c>
      <c r="G44" s="6" t="s">
        <v>26</v>
      </c>
      <c r="H44" s="7"/>
      <c r="I44" s="8">
        <v>35.56</v>
      </c>
      <c r="J44" s="9" t="s">
        <v>4</v>
      </c>
      <c r="K44" s="7">
        <v>45.11</v>
      </c>
      <c r="L44" s="10"/>
    </row>
    <row r="45" spans="2:13" ht="30" x14ac:dyDescent="0.25">
      <c r="B45" s="1" t="s">
        <v>9</v>
      </c>
      <c r="C45" s="2" t="s">
        <v>82</v>
      </c>
      <c r="D45" s="3" t="s">
        <v>47</v>
      </c>
      <c r="E45" s="4" t="s">
        <v>83</v>
      </c>
      <c r="F45" s="5" t="s">
        <v>84</v>
      </c>
      <c r="G45" s="6" t="s">
        <v>26</v>
      </c>
      <c r="H45" s="7"/>
      <c r="I45" s="8">
        <v>34.07</v>
      </c>
      <c r="J45" s="9" t="s">
        <v>4</v>
      </c>
      <c r="K45" s="7">
        <v>43.22</v>
      </c>
      <c r="L45" s="10"/>
    </row>
    <row r="46" spans="2:13" x14ac:dyDescent="0.25">
      <c r="B46" s="1" t="s">
        <v>7</v>
      </c>
      <c r="C46" s="2"/>
      <c r="D46" s="3" t="s">
        <v>1</v>
      </c>
      <c r="E46" s="4"/>
      <c r="F46" s="5" t="s">
        <v>85</v>
      </c>
      <c r="G46" s="6" t="s">
        <v>3</v>
      </c>
      <c r="H46" s="7"/>
      <c r="I46" s="8"/>
      <c r="J46" s="9" t="s">
        <v>4</v>
      </c>
      <c r="K46" s="7">
        <v>0</v>
      </c>
      <c r="L46" s="10"/>
      <c r="M46" s="36">
        <f>L46</f>
        <v>0</v>
      </c>
    </row>
    <row r="47" spans="2:13" x14ac:dyDescent="0.25">
      <c r="B47" s="1" t="s">
        <v>44</v>
      </c>
      <c r="C47" s="2"/>
      <c r="D47" s="3" t="s">
        <v>1</v>
      </c>
      <c r="E47" s="4"/>
      <c r="F47" s="5" t="s">
        <v>86</v>
      </c>
      <c r="G47" s="6" t="s">
        <v>3</v>
      </c>
      <c r="H47" s="7"/>
      <c r="I47" s="8"/>
      <c r="J47" s="9" t="s">
        <v>4</v>
      </c>
      <c r="K47" s="7">
        <v>0</v>
      </c>
      <c r="L47" s="10"/>
    </row>
    <row r="48" spans="2:13" ht="45" x14ac:dyDescent="0.25">
      <c r="B48" s="1" t="s">
        <v>9</v>
      </c>
      <c r="C48" s="2" t="s">
        <v>87</v>
      </c>
      <c r="D48" s="3" t="s">
        <v>47</v>
      </c>
      <c r="E48" s="4" t="s">
        <v>88</v>
      </c>
      <c r="F48" s="5" t="s">
        <v>89</v>
      </c>
      <c r="G48" s="6" t="s">
        <v>26</v>
      </c>
      <c r="H48" s="7"/>
      <c r="I48" s="8">
        <v>3.43</v>
      </c>
      <c r="J48" s="9" t="s">
        <v>4</v>
      </c>
      <c r="K48" s="7">
        <v>4.3499999999999996</v>
      </c>
      <c r="L48" s="10"/>
    </row>
    <row r="49" spans="2:13" x14ac:dyDescent="0.25">
      <c r="B49" s="1" t="s">
        <v>7</v>
      </c>
      <c r="C49" s="2"/>
      <c r="D49" s="3" t="s">
        <v>1</v>
      </c>
      <c r="E49" s="4"/>
      <c r="F49" s="5" t="s">
        <v>99</v>
      </c>
      <c r="G49" s="6" t="s">
        <v>3</v>
      </c>
      <c r="H49" s="7"/>
      <c r="I49" s="8"/>
      <c r="J49" s="9" t="s">
        <v>4</v>
      </c>
      <c r="K49" s="7">
        <v>0</v>
      </c>
      <c r="L49" s="10"/>
      <c r="M49" s="36">
        <f>L49</f>
        <v>0</v>
      </c>
    </row>
    <row r="50" spans="2:13" x14ac:dyDescent="0.25">
      <c r="B50" s="1" t="s">
        <v>44</v>
      </c>
      <c r="C50" s="2"/>
      <c r="D50" s="3" t="s">
        <v>1</v>
      </c>
      <c r="E50" s="4"/>
      <c r="F50" s="5" t="s">
        <v>100</v>
      </c>
      <c r="G50" s="6" t="s">
        <v>3</v>
      </c>
      <c r="H50" s="7"/>
      <c r="I50" s="8"/>
      <c r="J50" s="9" t="s">
        <v>4</v>
      </c>
      <c r="K50" s="7">
        <v>0</v>
      </c>
      <c r="L50" s="10"/>
    </row>
    <row r="51" spans="2:13" ht="60" x14ac:dyDescent="0.25">
      <c r="B51" s="1" t="s">
        <v>9</v>
      </c>
      <c r="C51" s="2" t="s">
        <v>101</v>
      </c>
      <c r="D51" s="3" t="s">
        <v>47</v>
      </c>
      <c r="E51" s="4" t="s">
        <v>102</v>
      </c>
      <c r="F51" s="5" t="s">
        <v>103</v>
      </c>
      <c r="G51" s="6" t="s">
        <v>104</v>
      </c>
      <c r="H51" s="7"/>
      <c r="I51" s="8">
        <v>2.0699999999999998</v>
      </c>
      <c r="J51" s="9" t="s">
        <v>4</v>
      </c>
      <c r="K51" s="7">
        <v>2.63</v>
      </c>
      <c r="L51" s="10"/>
    </row>
    <row r="52" spans="2:13" ht="90" x14ac:dyDescent="0.25">
      <c r="B52" s="1" t="s">
        <v>9</v>
      </c>
      <c r="C52" s="2" t="s">
        <v>105</v>
      </c>
      <c r="D52" s="3" t="s">
        <v>47</v>
      </c>
      <c r="E52" s="4" t="s">
        <v>106</v>
      </c>
      <c r="F52" s="5" t="s">
        <v>107</v>
      </c>
      <c r="G52" s="6" t="s">
        <v>104</v>
      </c>
      <c r="H52" s="7"/>
      <c r="I52" s="8">
        <v>15.26</v>
      </c>
      <c r="J52" s="9" t="s">
        <v>4</v>
      </c>
      <c r="K52" s="7">
        <v>19.36</v>
      </c>
      <c r="L52" s="10"/>
    </row>
    <row r="53" spans="2:13" ht="60" x14ac:dyDescent="0.25">
      <c r="B53" s="1" t="s">
        <v>9</v>
      </c>
      <c r="C53" s="2" t="s">
        <v>108</v>
      </c>
      <c r="D53" s="3" t="s">
        <v>47</v>
      </c>
      <c r="E53" s="4" t="s">
        <v>109</v>
      </c>
      <c r="F53" s="5" t="s">
        <v>110</v>
      </c>
      <c r="G53" s="6" t="s">
        <v>104</v>
      </c>
      <c r="H53" s="7"/>
      <c r="I53" s="8">
        <v>38.229999999999997</v>
      </c>
      <c r="J53" s="9" t="s">
        <v>4</v>
      </c>
      <c r="K53" s="7">
        <v>48.5</v>
      </c>
      <c r="L53" s="10"/>
    </row>
    <row r="54" spans="2:13" x14ac:dyDescent="0.25">
      <c r="B54" s="1" t="s">
        <v>44</v>
      </c>
      <c r="C54" s="2"/>
      <c r="D54" s="3" t="s">
        <v>1</v>
      </c>
      <c r="E54" s="4"/>
      <c r="F54" s="5" t="s">
        <v>111</v>
      </c>
      <c r="G54" s="6" t="s">
        <v>3</v>
      </c>
      <c r="H54" s="7"/>
      <c r="I54" s="8"/>
      <c r="J54" s="9" t="s">
        <v>4</v>
      </c>
      <c r="K54" s="7">
        <v>0</v>
      </c>
      <c r="L54" s="10"/>
    </row>
    <row r="55" spans="2:13" ht="60" x14ac:dyDescent="0.25">
      <c r="B55" s="1" t="s">
        <v>9</v>
      </c>
      <c r="C55" s="2" t="s">
        <v>112</v>
      </c>
      <c r="D55" s="3" t="s">
        <v>47</v>
      </c>
      <c r="E55" s="4" t="s">
        <v>113</v>
      </c>
      <c r="F55" s="5" t="s">
        <v>114</v>
      </c>
      <c r="G55" s="6" t="s">
        <v>104</v>
      </c>
      <c r="H55" s="7"/>
      <c r="I55" s="8">
        <v>27.18</v>
      </c>
      <c r="J55" s="9" t="s">
        <v>4</v>
      </c>
      <c r="K55" s="7">
        <v>34.479999999999997</v>
      </c>
      <c r="L55" s="10"/>
    </row>
    <row r="56" spans="2:13" ht="45" x14ac:dyDescent="0.25">
      <c r="B56" s="1" t="s">
        <v>9</v>
      </c>
      <c r="C56" s="2" t="s">
        <v>115</v>
      </c>
      <c r="D56" s="3" t="s">
        <v>47</v>
      </c>
      <c r="E56" s="4" t="s">
        <v>116</v>
      </c>
      <c r="F56" s="5" t="s">
        <v>117</v>
      </c>
      <c r="G56" s="6" t="s">
        <v>104</v>
      </c>
      <c r="H56" s="7"/>
      <c r="I56" s="8">
        <v>17.97</v>
      </c>
      <c r="J56" s="9" t="s">
        <v>4</v>
      </c>
      <c r="K56" s="7">
        <v>22.8</v>
      </c>
      <c r="L56" s="10"/>
    </row>
    <row r="57" spans="2:13" x14ac:dyDescent="0.25">
      <c r="B57" s="1" t="s">
        <v>7</v>
      </c>
      <c r="C57" s="2"/>
      <c r="D57" s="3" t="s">
        <v>1</v>
      </c>
      <c r="E57" s="4"/>
      <c r="F57" s="5" t="s">
        <v>118</v>
      </c>
      <c r="G57" s="6" t="s">
        <v>3</v>
      </c>
      <c r="H57" s="7"/>
      <c r="I57" s="8"/>
      <c r="J57" s="9" t="s">
        <v>4</v>
      </c>
      <c r="K57" s="7">
        <v>0</v>
      </c>
      <c r="L57" s="10"/>
      <c r="M57" s="36">
        <f>L57</f>
        <v>0</v>
      </c>
    </row>
    <row r="58" spans="2:13" ht="30" x14ac:dyDescent="0.25">
      <c r="B58" s="1" t="s">
        <v>9</v>
      </c>
      <c r="C58" s="2" t="s">
        <v>119</v>
      </c>
      <c r="D58" s="3" t="s">
        <v>47</v>
      </c>
      <c r="E58" s="4" t="s">
        <v>120</v>
      </c>
      <c r="F58" s="5" t="s">
        <v>121</v>
      </c>
      <c r="G58" s="6" t="s">
        <v>104</v>
      </c>
      <c r="H58" s="7"/>
      <c r="I58" s="8">
        <v>23.48</v>
      </c>
      <c r="J58" s="9" t="s">
        <v>4</v>
      </c>
      <c r="K58" s="7">
        <v>29.79</v>
      </c>
      <c r="L58" s="10"/>
    </row>
    <row r="59" spans="2:13" ht="75" x14ac:dyDescent="0.25">
      <c r="B59" s="1" t="s">
        <v>9</v>
      </c>
      <c r="C59" s="2" t="s">
        <v>122</v>
      </c>
      <c r="D59" s="3" t="s">
        <v>47</v>
      </c>
      <c r="E59" s="4" t="s">
        <v>123</v>
      </c>
      <c r="F59" s="5" t="s">
        <v>124</v>
      </c>
      <c r="G59" s="6" t="s">
        <v>104</v>
      </c>
      <c r="H59" s="7"/>
      <c r="I59" s="8">
        <v>28.02</v>
      </c>
      <c r="J59" s="9" t="s">
        <v>4</v>
      </c>
      <c r="K59" s="7">
        <v>35.549999999999997</v>
      </c>
      <c r="L59" s="10"/>
    </row>
    <row r="60" spans="2:13" x14ac:dyDescent="0.25">
      <c r="B60" s="1" t="s">
        <v>7</v>
      </c>
      <c r="C60" s="2"/>
      <c r="D60" s="3" t="s">
        <v>1</v>
      </c>
      <c r="E60" s="4"/>
      <c r="F60" s="5" t="s">
        <v>125</v>
      </c>
      <c r="G60" s="6" t="s">
        <v>3</v>
      </c>
      <c r="H60" s="7"/>
      <c r="I60" s="8"/>
      <c r="J60" s="9" t="s">
        <v>4</v>
      </c>
      <c r="K60" s="7">
        <v>0</v>
      </c>
      <c r="L60" s="10"/>
      <c r="M60" s="36">
        <f>L60</f>
        <v>0</v>
      </c>
    </row>
    <row r="61" spans="2:13" ht="30" x14ac:dyDescent="0.25">
      <c r="B61" s="1" t="s">
        <v>9</v>
      </c>
      <c r="C61" s="2" t="s">
        <v>126</v>
      </c>
      <c r="D61" s="3" t="s">
        <v>47</v>
      </c>
      <c r="E61" s="4" t="s">
        <v>127</v>
      </c>
      <c r="F61" s="5" t="s">
        <v>128</v>
      </c>
      <c r="G61" s="6" t="s">
        <v>104</v>
      </c>
      <c r="H61" s="7"/>
      <c r="I61" s="8">
        <v>6.86</v>
      </c>
      <c r="J61" s="9" t="s">
        <v>4</v>
      </c>
      <c r="K61" s="7">
        <v>8.6999999999999993</v>
      </c>
      <c r="L61" s="10"/>
    </row>
    <row r="62" spans="2:13" ht="30" x14ac:dyDescent="0.25">
      <c r="B62" s="1" t="s">
        <v>9</v>
      </c>
      <c r="C62" s="2" t="s">
        <v>129</v>
      </c>
      <c r="D62" s="3" t="s">
        <v>47</v>
      </c>
      <c r="E62" s="4" t="s">
        <v>130</v>
      </c>
      <c r="F62" s="5" t="s">
        <v>131</v>
      </c>
      <c r="G62" s="6" t="s">
        <v>104</v>
      </c>
      <c r="H62" s="7"/>
      <c r="I62" s="8">
        <v>1.4</v>
      </c>
      <c r="J62" s="9" t="s">
        <v>4</v>
      </c>
      <c r="K62" s="7">
        <v>1.78</v>
      </c>
      <c r="L62" s="10"/>
    </row>
    <row r="63" spans="2:13" ht="30" x14ac:dyDescent="0.25">
      <c r="B63" s="1" t="s">
        <v>9</v>
      </c>
      <c r="C63" s="2" t="s">
        <v>132</v>
      </c>
      <c r="D63" s="3" t="s">
        <v>47</v>
      </c>
      <c r="E63" s="4" t="s">
        <v>133</v>
      </c>
      <c r="F63" s="5" t="s">
        <v>134</v>
      </c>
      <c r="G63" s="6" t="s">
        <v>104</v>
      </c>
      <c r="H63" s="7"/>
      <c r="I63" s="8">
        <v>6.83</v>
      </c>
      <c r="J63" s="9" t="s">
        <v>4</v>
      </c>
      <c r="K63" s="7">
        <v>8.67</v>
      </c>
      <c r="L63" s="10"/>
    </row>
    <row r="64" spans="2:13" x14ac:dyDescent="0.25">
      <c r="B64" s="1" t="s">
        <v>7</v>
      </c>
      <c r="C64" s="2"/>
      <c r="D64" s="3" t="s">
        <v>1</v>
      </c>
      <c r="E64" s="4"/>
      <c r="F64" s="5" t="s">
        <v>135</v>
      </c>
      <c r="G64" s="6" t="s">
        <v>3</v>
      </c>
      <c r="H64" s="7"/>
      <c r="I64" s="8"/>
      <c r="J64" s="9" t="s">
        <v>4</v>
      </c>
      <c r="K64" s="7">
        <v>0</v>
      </c>
      <c r="L64" s="10"/>
      <c r="M64" s="36">
        <f>L64</f>
        <v>0</v>
      </c>
    </row>
    <row r="65" spans="2:12" ht="30" x14ac:dyDescent="0.25">
      <c r="B65" s="1" t="s">
        <v>9</v>
      </c>
      <c r="C65" s="2" t="s">
        <v>136</v>
      </c>
      <c r="D65" s="3" t="s">
        <v>47</v>
      </c>
      <c r="E65" s="4" t="s">
        <v>137</v>
      </c>
      <c r="F65" s="5" t="s">
        <v>138</v>
      </c>
      <c r="G65" s="6" t="s">
        <v>104</v>
      </c>
      <c r="H65" s="7"/>
      <c r="I65" s="8">
        <v>18.41</v>
      </c>
      <c r="J65" s="9" t="s">
        <v>4</v>
      </c>
      <c r="K65" s="7">
        <v>23.36</v>
      </c>
      <c r="L65" s="10"/>
    </row>
    <row r="66" spans="2:12" ht="30" x14ac:dyDescent="0.25">
      <c r="B66" s="1" t="s">
        <v>9</v>
      </c>
      <c r="C66" s="2" t="s">
        <v>139</v>
      </c>
      <c r="D66" s="3" t="s">
        <v>47</v>
      </c>
      <c r="E66" s="4" t="s">
        <v>140</v>
      </c>
      <c r="F66" s="5" t="s">
        <v>141</v>
      </c>
      <c r="G66" s="6" t="s">
        <v>104</v>
      </c>
      <c r="H66" s="7"/>
      <c r="I66" s="8">
        <v>1.86</v>
      </c>
      <c r="J66" s="9" t="s">
        <v>4</v>
      </c>
      <c r="K66" s="7">
        <v>2.36</v>
      </c>
      <c r="L66" s="10"/>
    </row>
    <row r="67" spans="2:12" ht="30" x14ac:dyDescent="0.25">
      <c r="B67" s="45" t="s">
        <v>9</v>
      </c>
      <c r="C67" s="46" t="s">
        <v>142</v>
      </c>
      <c r="D67" s="47" t="s">
        <v>47</v>
      </c>
      <c r="E67" s="48" t="s">
        <v>143</v>
      </c>
      <c r="F67" s="49" t="s">
        <v>134</v>
      </c>
      <c r="G67" s="50" t="s">
        <v>104</v>
      </c>
      <c r="H67" s="51"/>
      <c r="I67" s="52">
        <v>6.83</v>
      </c>
      <c r="J67" s="53" t="s">
        <v>4</v>
      </c>
      <c r="K67" s="51">
        <v>8.67</v>
      </c>
      <c r="L67" s="54"/>
    </row>
    <row r="68" spans="2:12" ht="5.25" customHeight="1" x14ac:dyDescent="0.25">
      <c r="B68" s="55"/>
      <c r="C68" s="56"/>
      <c r="D68" s="57"/>
      <c r="E68" s="57"/>
      <c r="F68" s="57"/>
      <c r="G68" s="57"/>
      <c r="H68" s="57"/>
      <c r="I68" s="57"/>
      <c r="J68" s="57"/>
      <c r="K68" s="57"/>
      <c r="L68" s="58"/>
    </row>
    <row r="69" spans="2:12" x14ac:dyDescent="0.25"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4"/>
    </row>
    <row r="70" spans="2:12" x14ac:dyDescent="0.25"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64"/>
    </row>
    <row r="71" spans="2:12" x14ac:dyDescent="0.25">
      <c r="B71" s="62"/>
      <c r="C71" s="63"/>
      <c r="D71" s="63"/>
      <c r="E71" s="63"/>
      <c r="F71" s="63"/>
      <c r="G71" s="63"/>
      <c r="H71" s="63"/>
      <c r="I71" s="63"/>
      <c r="J71" s="63"/>
      <c r="K71" s="63"/>
      <c r="L71" s="64"/>
    </row>
    <row r="72" spans="2:12" x14ac:dyDescent="0.25"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64"/>
    </row>
    <row r="73" spans="2:12" x14ac:dyDescent="0.25">
      <c r="B73" s="62"/>
      <c r="C73" s="63"/>
      <c r="D73" s="63"/>
      <c r="E73" s="63"/>
      <c r="F73" s="63"/>
      <c r="G73" s="63"/>
      <c r="H73" s="63"/>
      <c r="I73" s="63"/>
      <c r="J73" s="63"/>
      <c r="K73" s="63"/>
      <c r="L73" s="64"/>
    </row>
    <row r="74" spans="2:12" x14ac:dyDescent="0.25">
      <c r="B74" s="62"/>
      <c r="C74" s="63"/>
      <c r="D74" s="63"/>
      <c r="E74" s="63"/>
      <c r="F74" s="63"/>
      <c r="G74" s="73" t="s">
        <v>148</v>
      </c>
      <c r="H74" s="73"/>
      <c r="I74" s="73"/>
      <c r="J74" s="73" t="s">
        <v>149</v>
      </c>
      <c r="K74" s="73"/>
      <c r="L74" s="74"/>
    </row>
    <row r="75" spans="2:12" x14ac:dyDescent="0.25">
      <c r="B75" s="62"/>
      <c r="C75" s="63"/>
      <c r="D75" s="63"/>
      <c r="E75" s="63"/>
      <c r="F75" s="63"/>
      <c r="G75" s="73" t="s">
        <v>150</v>
      </c>
      <c r="H75" s="73"/>
      <c r="I75" s="73"/>
      <c r="J75" s="73" t="s">
        <v>153</v>
      </c>
      <c r="K75" s="73"/>
      <c r="L75" s="74"/>
    </row>
    <row r="76" spans="2:12" x14ac:dyDescent="0.25">
      <c r="B76" s="62"/>
      <c r="C76" s="63"/>
      <c r="D76" s="63"/>
      <c r="E76" s="63"/>
      <c r="F76" s="63"/>
      <c r="G76" s="73" t="s">
        <v>151</v>
      </c>
      <c r="H76" s="73"/>
      <c r="I76" s="73"/>
      <c r="J76" s="73" t="s">
        <v>154</v>
      </c>
      <c r="K76" s="73"/>
      <c r="L76" s="74"/>
    </row>
    <row r="77" spans="2:12" x14ac:dyDescent="0.25">
      <c r="B77" s="62"/>
      <c r="C77" s="75" t="s">
        <v>156</v>
      </c>
      <c r="D77" s="75"/>
      <c r="E77" s="75"/>
      <c r="F77" s="75"/>
      <c r="G77" s="73" t="s">
        <v>152</v>
      </c>
      <c r="H77" s="73"/>
      <c r="I77" s="73"/>
      <c r="J77" s="73" t="s">
        <v>155</v>
      </c>
      <c r="K77" s="73"/>
      <c r="L77" s="74"/>
    </row>
    <row r="78" spans="2:12" x14ac:dyDescent="0.25"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64"/>
    </row>
    <row r="79" spans="2:12" x14ac:dyDescent="0.25"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64"/>
    </row>
    <row r="80" spans="2:12" ht="6" customHeight="1" x14ac:dyDescent="0.25">
      <c r="B80" s="59"/>
      <c r="C80" s="60"/>
      <c r="D80" s="60"/>
      <c r="E80" s="60"/>
      <c r="F80" s="60"/>
      <c r="G80" s="60"/>
      <c r="H80" s="60"/>
      <c r="I80" s="60"/>
      <c r="J80" s="60"/>
      <c r="K80" s="60"/>
      <c r="L80" s="61"/>
    </row>
  </sheetData>
  <mergeCells count="13">
    <mergeCell ref="G75:I75"/>
    <mergeCell ref="J75:L75"/>
    <mergeCell ref="G76:I76"/>
    <mergeCell ref="J76:L76"/>
    <mergeCell ref="C77:F77"/>
    <mergeCell ref="G77:I77"/>
    <mergeCell ref="J77:L77"/>
    <mergeCell ref="B2:L2"/>
    <mergeCell ref="B3:L3"/>
    <mergeCell ref="B6:K6"/>
    <mergeCell ref="B28:K28"/>
    <mergeCell ref="G74:I74"/>
    <mergeCell ref="J74:L74"/>
  </mergeCells>
  <conditionalFormatting sqref="K4:L4 F4 B4:C4 K33:L35 F33:F35 B33:C35 K59:L63 F59:F63 B59:C63 B31:C31 F31 K31:L31 B38:C39 F38:F39 K38:L39 K57:L57 F57 B57:C57 K67:L67 F67 B67:C67 B11:C17 F11:F17 K11:L17 B41:C44 F41:F44 K41:L44 B22:C22 F22 K22:L22 B48:C55 B24:C27 F24:F27 F48:F55 K48:L55 K24:L27">
    <cfRule type="expression" dxfId="205" priority="200" stopIfTrue="1">
      <formula>$C4=1</formula>
    </cfRule>
    <cfRule type="expression" dxfId="204" priority="201" stopIfTrue="1">
      <formula>OR($C4=0,$C4=2,$C4=3,$C4=4)</formula>
    </cfRule>
  </conditionalFormatting>
  <conditionalFormatting sqref="I4:J4 J33 J35 I60:J60 J11:J17 J39 J31 I42:J42 I44 J59 I22:J22 I48:J53 I24:J27">
    <cfRule type="expression" dxfId="203" priority="202" stopIfTrue="1">
      <formula>$C4=1</formula>
    </cfRule>
    <cfRule type="expression" dxfId="202" priority="203" stopIfTrue="1">
      <formula>OR($C4=0,$C4=2,$C4=3,$C4=4)</formula>
    </cfRule>
    <cfRule type="expression" dxfId="201" priority="204" stopIfTrue="1">
      <formula>AND(TIPOORCAMENTO="Licitado",$C4&lt;&gt;"L",$C4&lt;&gt;-1)</formula>
    </cfRule>
  </conditionalFormatting>
  <conditionalFormatting sqref="D4:E4 G4:H4 G33:H35 D33:E35 G59:H63 D59:E63 G31:H31 D31:E31 D38:E39 G38:H39 G57:H57 D57:E57 G67:H67 D67:E67 D11:E17 G11:H17 D41:E44 G41:H44 D22:E22 G22:H22 D48:E55 D24:E27 G48:H55 G24:H27">
    <cfRule type="expression" dxfId="200" priority="205" stopIfTrue="1">
      <formula>$C4=1</formula>
    </cfRule>
    <cfRule type="expression" dxfId="199" priority="206" stopIfTrue="1">
      <formula>OR($C4=0,$C4=2,$C4=3,$C4=4)</formula>
    </cfRule>
  </conditionalFormatting>
  <conditionalFormatting sqref="B40:C40 F40 K40:L40 K29:L30 F29:F30 B29:C30">
    <cfRule type="expression" dxfId="198" priority="193" stopIfTrue="1">
      <formula>$C29=1</formula>
    </cfRule>
    <cfRule type="expression" dxfId="197" priority="194" stopIfTrue="1">
      <formula>OR($C29=0,$C29=2,$C29=3,$C29=4)</formula>
    </cfRule>
  </conditionalFormatting>
  <conditionalFormatting sqref="I40:J40 I29:J30">
    <cfRule type="expression" dxfId="196" priority="195" stopIfTrue="1">
      <formula>$C29=1</formula>
    </cfRule>
    <cfRule type="expression" dxfId="195" priority="196" stopIfTrue="1">
      <formula>OR($C29=0,$C29=2,$C29=3,$C29=4)</formula>
    </cfRule>
    <cfRule type="expression" dxfId="194" priority="197" stopIfTrue="1">
      <formula>AND(TIPOORCAMENTO="Licitado",$C29&lt;&gt;"L",$C29&lt;&gt;-1)</formula>
    </cfRule>
  </conditionalFormatting>
  <conditionalFormatting sqref="D40:E40 G40:H40 G29:H30 D29:E30">
    <cfRule type="expression" dxfId="193" priority="198" stopIfTrue="1">
      <formula>$C29=1</formula>
    </cfRule>
    <cfRule type="expression" dxfId="192" priority="199" stopIfTrue="1">
      <formula>OR($C29=0,$C29=2,$C29=3,$C29=4)</formula>
    </cfRule>
  </conditionalFormatting>
  <conditionalFormatting sqref="K46:L46 F46 B46:C46">
    <cfRule type="expression" dxfId="191" priority="186" stopIfTrue="1">
      <formula>$C46=1</formula>
    </cfRule>
    <cfRule type="expression" dxfId="190" priority="187" stopIfTrue="1">
      <formula>OR($C46=0,$C46=2,$C46=3,$C46=4)</formula>
    </cfRule>
  </conditionalFormatting>
  <conditionalFormatting sqref="I46:J46">
    <cfRule type="expression" dxfId="189" priority="188" stopIfTrue="1">
      <formula>$C46=1</formula>
    </cfRule>
    <cfRule type="expression" dxfId="188" priority="189" stopIfTrue="1">
      <formula>OR($C46=0,$C46=2,$C46=3,$C46=4)</formula>
    </cfRule>
    <cfRule type="expression" dxfId="187" priority="190" stopIfTrue="1">
      <formula>AND(TIPOORCAMENTO="Licitado",$C46&lt;&gt;"L",$C46&lt;&gt;-1)</formula>
    </cfRule>
  </conditionalFormatting>
  <conditionalFormatting sqref="G46:H46 D46:E46">
    <cfRule type="expression" dxfId="186" priority="191" stopIfTrue="1">
      <formula>$C46=1</formula>
    </cfRule>
    <cfRule type="expression" dxfId="185" priority="192" stopIfTrue="1">
      <formula>OR($C46=0,$C46=2,$C46=3,$C46=4)</formula>
    </cfRule>
  </conditionalFormatting>
  <conditionalFormatting sqref="I54:J54 J55">
    <cfRule type="expression" dxfId="184" priority="183" stopIfTrue="1">
      <formula>$C54=1</formula>
    </cfRule>
    <cfRule type="expression" dxfId="183" priority="184" stopIfTrue="1">
      <formula>OR($C54=0,$C54=2,$C54=3,$C54=4)</formula>
    </cfRule>
    <cfRule type="expression" dxfId="182" priority="185" stopIfTrue="1">
      <formula>AND(TIPOORCAMENTO="Licitado",$C54&lt;&gt;"L",$C54&lt;&gt;-1)</formula>
    </cfRule>
  </conditionalFormatting>
  <conditionalFormatting sqref="J61:J63">
    <cfRule type="expression" dxfId="181" priority="180" stopIfTrue="1">
      <formula>$C61=1</formula>
    </cfRule>
    <cfRule type="expression" dxfId="180" priority="181" stopIfTrue="1">
      <formula>OR($C61=0,$C61=2,$C61=3,$C61=4)</formula>
    </cfRule>
    <cfRule type="expression" dxfId="179" priority="182" stopIfTrue="1">
      <formula>AND(TIPOORCAMENTO="Licitado",$C61&lt;&gt;"L",$C61&lt;&gt;-1)</formula>
    </cfRule>
  </conditionalFormatting>
  <conditionalFormatting sqref="B47:C47 F47 K47:L47">
    <cfRule type="expression" dxfId="178" priority="173" stopIfTrue="1">
      <formula>$C47=1</formula>
    </cfRule>
    <cfRule type="expression" dxfId="177" priority="174" stopIfTrue="1">
      <formula>OR($C47=0,$C47=2,$C47=3,$C47=4)</formula>
    </cfRule>
  </conditionalFormatting>
  <conditionalFormatting sqref="I47:J47">
    <cfRule type="expression" dxfId="176" priority="175" stopIfTrue="1">
      <formula>$C47=1</formula>
    </cfRule>
    <cfRule type="expression" dxfId="175" priority="176" stopIfTrue="1">
      <formula>OR($C47=0,$C47=2,$C47=3,$C47=4)</formula>
    </cfRule>
    <cfRule type="expression" dxfId="174" priority="177" stopIfTrue="1">
      <formula>AND(TIPOORCAMENTO="Licitado",$C47&lt;&gt;"L",$C47&lt;&gt;-1)</formula>
    </cfRule>
  </conditionalFormatting>
  <conditionalFormatting sqref="D47:E47 G47:H47">
    <cfRule type="expression" dxfId="173" priority="178" stopIfTrue="1">
      <formula>$C47=1</formula>
    </cfRule>
    <cfRule type="expression" dxfId="172" priority="179" stopIfTrue="1">
      <formula>OR($C47=0,$C47=2,$C47=3,$C47=4)</formula>
    </cfRule>
  </conditionalFormatting>
  <conditionalFormatting sqref="I57:J57">
    <cfRule type="expression" dxfId="171" priority="170" stopIfTrue="1">
      <formula>$C57=1</formula>
    </cfRule>
    <cfRule type="expression" dxfId="170" priority="171" stopIfTrue="1">
      <formula>OR($C57=0,$C57=2,$C57=3,$C57=4)</formula>
    </cfRule>
    <cfRule type="expression" dxfId="169" priority="172" stopIfTrue="1">
      <formula>AND(TIPOORCAMENTO="Licitado",$C57&lt;&gt;"L",$C57&lt;&gt;-1)</formula>
    </cfRule>
  </conditionalFormatting>
  <conditionalFormatting sqref="B64:C64 F64 K64:L64">
    <cfRule type="expression" dxfId="168" priority="163" stopIfTrue="1">
      <formula>$C64=1</formula>
    </cfRule>
    <cfRule type="expression" dxfId="167" priority="164" stopIfTrue="1">
      <formula>OR($C64=0,$C64=2,$C64=3,$C64=4)</formula>
    </cfRule>
  </conditionalFormatting>
  <conditionalFormatting sqref="I64:J64 J67">
    <cfRule type="expression" dxfId="166" priority="165" stopIfTrue="1">
      <formula>$C64=1</formula>
    </cfRule>
    <cfRule type="expression" dxfId="165" priority="166" stopIfTrue="1">
      <formula>OR($C64=0,$C64=2,$C64=3,$C64=4)</formula>
    </cfRule>
    <cfRule type="expression" dxfId="164" priority="167" stopIfTrue="1">
      <formula>AND(TIPOORCAMENTO="Licitado",$C64&lt;&gt;"L",$C64&lt;&gt;-1)</formula>
    </cfRule>
  </conditionalFormatting>
  <conditionalFormatting sqref="D64:E64 G64:H64">
    <cfRule type="expression" dxfId="163" priority="168" stopIfTrue="1">
      <formula>$C64=1</formula>
    </cfRule>
    <cfRule type="expression" dxfId="162" priority="169" stopIfTrue="1">
      <formula>OR($C64=0,$C64=2,$C64=3,$C64=4)</formula>
    </cfRule>
  </conditionalFormatting>
  <conditionalFormatting sqref="B66:C66 F66 K66:L66">
    <cfRule type="expression" dxfId="161" priority="156" stopIfTrue="1">
      <formula>$C66=1</formula>
    </cfRule>
    <cfRule type="expression" dxfId="160" priority="157" stopIfTrue="1">
      <formula>OR($C66=0,$C66=2,$C66=3,$C66=4)</formula>
    </cfRule>
  </conditionalFormatting>
  <conditionalFormatting sqref="J66">
    <cfRule type="expression" dxfId="159" priority="158" stopIfTrue="1">
      <formula>$C66=1</formula>
    </cfRule>
    <cfRule type="expression" dxfId="158" priority="159" stopIfTrue="1">
      <formula>OR($C66=0,$C66=2,$C66=3,$C66=4)</formula>
    </cfRule>
    <cfRule type="expression" dxfId="157" priority="160" stopIfTrue="1">
      <formula>AND(TIPOORCAMENTO="Licitado",$C66&lt;&gt;"L",$C66&lt;&gt;-1)</formula>
    </cfRule>
  </conditionalFormatting>
  <conditionalFormatting sqref="D66:E66 G66:H66">
    <cfRule type="expression" dxfId="156" priority="161" stopIfTrue="1">
      <formula>$C66=1</formula>
    </cfRule>
    <cfRule type="expression" dxfId="155" priority="162" stopIfTrue="1">
      <formula>OR($C66=0,$C66=2,$C66=3,$C66=4)</formula>
    </cfRule>
  </conditionalFormatting>
  <conditionalFormatting sqref="B65:C65 F65 K65:L65">
    <cfRule type="expression" dxfId="154" priority="149" stopIfTrue="1">
      <formula>$C65=1</formula>
    </cfRule>
    <cfRule type="expression" dxfId="153" priority="150" stopIfTrue="1">
      <formula>OR($C65=0,$C65=2,$C65=3,$C65=4)</formula>
    </cfRule>
  </conditionalFormatting>
  <conditionalFormatting sqref="J65">
    <cfRule type="expression" dxfId="152" priority="151" stopIfTrue="1">
      <formula>$C65=1</formula>
    </cfRule>
    <cfRule type="expression" dxfId="151" priority="152" stopIfTrue="1">
      <formula>OR($C65=0,$C65=2,$C65=3,$C65=4)</formula>
    </cfRule>
    <cfRule type="expression" dxfId="150" priority="153" stopIfTrue="1">
      <formula>AND(TIPOORCAMENTO="Licitado",$C65&lt;&gt;"L",$C65&lt;&gt;-1)</formula>
    </cfRule>
  </conditionalFormatting>
  <conditionalFormatting sqref="D65:E65 G65:H65">
    <cfRule type="expression" dxfId="149" priority="154" stopIfTrue="1">
      <formula>$C65=1</formula>
    </cfRule>
    <cfRule type="expression" dxfId="148" priority="155" stopIfTrue="1">
      <formula>OR($C65=0,$C65=2,$C65=3,$C65=4)</formula>
    </cfRule>
  </conditionalFormatting>
  <conditionalFormatting sqref="B5:C5 F5 K5:L5">
    <cfRule type="expression" dxfId="147" priority="142" stopIfTrue="1">
      <formula>$C5=1</formula>
    </cfRule>
    <cfRule type="expression" dxfId="146" priority="143" stopIfTrue="1">
      <formula>OR($C5=0,$C5=2,$C5=3,$C5=4)</formula>
    </cfRule>
  </conditionalFormatting>
  <conditionalFormatting sqref="I5:J5">
    <cfRule type="expression" dxfId="145" priority="144" stopIfTrue="1">
      <formula>$C5=1</formula>
    </cfRule>
    <cfRule type="expression" dxfId="144" priority="145" stopIfTrue="1">
      <formula>OR($C5=0,$C5=2,$C5=3,$C5=4)</formula>
    </cfRule>
    <cfRule type="expression" dxfId="143" priority="146" stopIfTrue="1">
      <formula>AND(TIPOORCAMENTO="Licitado",$C5&lt;&gt;"L",$C5&lt;&gt;-1)</formula>
    </cfRule>
  </conditionalFormatting>
  <conditionalFormatting sqref="D5:E5 G5:H5">
    <cfRule type="expression" dxfId="142" priority="147" stopIfTrue="1">
      <formula>$C5=1</formula>
    </cfRule>
    <cfRule type="expression" dxfId="141" priority="148" stopIfTrue="1">
      <formula>OR($C5=0,$C5=2,$C5=3,$C5=4)</formula>
    </cfRule>
  </conditionalFormatting>
  <conditionalFormatting sqref="I61:I62">
    <cfRule type="expression" dxfId="140" priority="139" stopIfTrue="1">
      <formula>$C61=1</formula>
    </cfRule>
    <cfRule type="expression" dxfId="139" priority="140" stopIfTrue="1">
      <formula>OR($C61=0,$C61=2,$C61=3,$C61=4)</formula>
    </cfRule>
    <cfRule type="expression" dxfId="138" priority="141" stopIfTrue="1">
      <formula>AND(TIPOORCAMENTO="Licitado",$C61&lt;&gt;"L",$C61&lt;&gt;-1)</formula>
    </cfRule>
  </conditionalFormatting>
  <conditionalFormatting sqref="B36:C37 F36:F37 K36:L37">
    <cfRule type="expression" dxfId="137" priority="132" stopIfTrue="1">
      <formula>$C36=1</formula>
    </cfRule>
    <cfRule type="expression" dxfId="136" priority="133" stopIfTrue="1">
      <formula>OR($C36=0,$C36=2,$C36=3,$C36=4)</formula>
    </cfRule>
  </conditionalFormatting>
  <conditionalFormatting sqref="I36:J36 J37">
    <cfRule type="expression" dxfId="135" priority="134" stopIfTrue="1">
      <formula>$C36=1</formula>
    </cfRule>
    <cfRule type="expression" dxfId="134" priority="135" stopIfTrue="1">
      <formula>OR($C36=0,$C36=2,$C36=3,$C36=4)</formula>
    </cfRule>
    <cfRule type="expression" dxfId="133" priority="136" stopIfTrue="1">
      <formula>AND(TIPOORCAMENTO="Licitado",$C36&lt;&gt;"L",$C36&lt;&gt;-1)</formula>
    </cfRule>
  </conditionalFormatting>
  <conditionalFormatting sqref="D36:E37 G36:H37">
    <cfRule type="expression" dxfId="132" priority="137" stopIfTrue="1">
      <formula>$C36=1</formula>
    </cfRule>
    <cfRule type="expression" dxfId="131" priority="138" stopIfTrue="1">
      <formula>OR($C36=0,$C36=2,$C36=3,$C36=4)</formula>
    </cfRule>
  </conditionalFormatting>
  <conditionalFormatting sqref="B32:C32 F32 K32:L32">
    <cfRule type="expression" dxfId="130" priority="125" stopIfTrue="1">
      <formula>$C32=1</formula>
    </cfRule>
    <cfRule type="expression" dxfId="129" priority="126" stopIfTrue="1">
      <formula>OR($C32=0,$C32=2,$C32=3,$C32=4)</formula>
    </cfRule>
  </conditionalFormatting>
  <conditionalFormatting sqref="I32:J32">
    <cfRule type="expression" dxfId="128" priority="127" stopIfTrue="1">
      <formula>$C32=1</formula>
    </cfRule>
    <cfRule type="expression" dxfId="127" priority="128" stopIfTrue="1">
      <formula>OR($C32=0,$C32=2,$C32=3,$C32=4)</formula>
    </cfRule>
    <cfRule type="expression" dxfId="126" priority="129" stopIfTrue="1">
      <formula>AND(TIPOORCAMENTO="Licitado",$C32&lt;&gt;"L",$C32&lt;&gt;-1)</formula>
    </cfRule>
  </conditionalFormatting>
  <conditionalFormatting sqref="D32:E32 G32:H32">
    <cfRule type="expression" dxfId="125" priority="130" stopIfTrue="1">
      <formula>$C32=1</formula>
    </cfRule>
    <cfRule type="expression" dxfId="124" priority="131" stopIfTrue="1">
      <formula>OR($C32=0,$C32=2,$C32=3,$C32=4)</formula>
    </cfRule>
  </conditionalFormatting>
  <conditionalFormatting sqref="I38:J38">
    <cfRule type="expression" dxfId="123" priority="122" stopIfTrue="1">
      <formula>$C38=1</formula>
    </cfRule>
    <cfRule type="expression" dxfId="122" priority="123" stopIfTrue="1">
      <formula>OR($C38=0,$C38=2,$C38=3,$C38=4)</formula>
    </cfRule>
    <cfRule type="expression" dxfId="121" priority="124" stopIfTrue="1">
      <formula>AND(TIPOORCAMENTO="Licitado",$C38&lt;&gt;"L",$C38&lt;&gt;-1)</formula>
    </cfRule>
  </conditionalFormatting>
  <conditionalFormatting sqref="I34:J34">
    <cfRule type="expression" dxfId="120" priority="119" stopIfTrue="1">
      <formula>$C34=1</formula>
    </cfRule>
    <cfRule type="expression" dxfId="119" priority="120" stopIfTrue="1">
      <formula>OR($C34=0,$C34=2,$C34=3,$C34=4)</formula>
    </cfRule>
    <cfRule type="expression" dxfId="118" priority="121" stopIfTrue="1">
      <formula>AND(TIPOORCAMENTO="Licitado",$C34&lt;&gt;"L",$C34&lt;&gt;-1)</formula>
    </cfRule>
  </conditionalFormatting>
  <conditionalFormatting sqref="I41:J41">
    <cfRule type="expression" dxfId="117" priority="116" stopIfTrue="1">
      <formula>$C41=1</formula>
    </cfRule>
    <cfRule type="expression" dxfId="116" priority="117" stopIfTrue="1">
      <formula>OR($C41=0,$C41=2,$C41=3,$C41=4)</formula>
    </cfRule>
    <cfRule type="expression" dxfId="115" priority="118" stopIfTrue="1">
      <formula>AND(TIPOORCAMENTO="Licitado",$C41&lt;&gt;"L",$C41&lt;&gt;-1)</formula>
    </cfRule>
  </conditionalFormatting>
  <conditionalFormatting sqref="I43:J43">
    <cfRule type="expression" dxfId="114" priority="113" stopIfTrue="1">
      <formula>$C43=1</formula>
    </cfRule>
    <cfRule type="expression" dxfId="113" priority="114" stopIfTrue="1">
      <formula>OR($C43=0,$C43=2,$C43=3,$C43=4)</formula>
    </cfRule>
    <cfRule type="expression" dxfId="112" priority="115" stopIfTrue="1">
      <formula>AND(TIPOORCAMENTO="Licitado",$C43&lt;&gt;"L",$C43&lt;&gt;-1)</formula>
    </cfRule>
  </conditionalFormatting>
  <conditionalFormatting sqref="J44">
    <cfRule type="expression" dxfId="111" priority="110" stopIfTrue="1">
      <formula>$C44=1</formula>
    </cfRule>
    <cfRule type="expression" dxfId="110" priority="111" stopIfTrue="1">
      <formula>OR($C44=0,$C44=2,$C44=3,$C44=4)</formula>
    </cfRule>
    <cfRule type="expression" dxfId="109" priority="112" stopIfTrue="1">
      <formula>AND(TIPOORCAMENTO="Licitado",$C44&lt;&gt;"L",$C44&lt;&gt;-1)</formula>
    </cfRule>
  </conditionalFormatting>
  <conditionalFormatting sqref="B8:C8 F8 K8:L8">
    <cfRule type="expression" dxfId="108" priority="103" stopIfTrue="1">
      <formula>$C8=1</formula>
    </cfRule>
    <cfRule type="expression" dxfId="107" priority="104" stopIfTrue="1">
      <formula>OR($C8=0,$C8=2,$C8=3,$C8=4)</formula>
    </cfRule>
  </conditionalFormatting>
  <conditionalFormatting sqref="J8">
    <cfRule type="expression" dxfId="106" priority="105" stopIfTrue="1">
      <formula>$C8=1</formula>
    </cfRule>
    <cfRule type="expression" dxfId="105" priority="106" stopIfTrue="1">
      <formula>OR($C8=0,$C8=2,$C8=3,$C8=4)</formula>
    </cfRule>
    <cfRule type="expression" dxfId="104" priority="107" stopIfTrue="1">
      <formula>AND(TIPOORCAMENTO="Licitado",$C8&lt;&gt;"L",$C8&lt;&gt;-1)</formula>
    </cfRule>
  </conditionalFormatting>
  <conditionalFormatting sqref="D8:E8 G8:H8">
    <cfRule type="expression" dxfId="103" priority="108" stopIfTrue="1">
      <formula>$C8=1</formula>
    </cfRule>
    <cfRule type="expression" dxfId="102" priority="109" stopIfTrue="1">
      <formula>OR($C8=0,$C8=2,$C8=3,$C8=4)</formula>
    </cfRule>
  </conditionalFormatting>
  <conditionalFormatting sqref="B7:C7 F7 K7:L7">
    <cfRule type="expression" dxfId="101" priority="96" stopIfTrue="1">
      <formula>$C7=1</formula>
    </cfRule>
    <cfRule type="expression" dxfId="100" priority="97" stopIfTrue="1">
      <formula>OR($C7=0,$C7=2,$C7=3,$C7=4)</formula>
    </cfRule>
  </conditionalFormatting>
  <conditionalFormatting sqref="I7:J7">
    <cfRule type="expression" dxfId="99" priority="98" stopIfTrue="1">
      <formula>$C7=1</formula>
    </cfRule>
    <cfRule type="expression" dxfId="98" priority="99" stopIfTrue="1">
      <formula>OR($C7=0,$C7=2,$C7=3,$C7=4)</formula>
    </cfRule>
    <cfRule type="expression" dxfId="97" priority="100" stopIfTrue="1">
      <formula>AND(TIPOORCAMENTO="Licitado",$C7&lt;&gt;"L",$C7&lt;&gt;-1)</formula>
    </cfRule>
  </conditionalFormatting>
  <conditionalFormatting sqref="D7:E7 G7:H7">
    <cfRule type="expression" dxfId="96" priority="101" stopIfTrue="1">
      <formula>$C7=1</formula>
    </cfRule>
    <cfRule type="expression" dxfId="95" priority="102" stopIfTrue="1">
      <formula>OR($C7=0,$C7=2,$C7=3,$C7=4)</formula>
    </cfRule>
  </conditionalFormatting>
  <conditionalFormatting sqref="B58:C58 F58 K58:L58">
    <cfRule type="expression" dxfId="94" priority="89" stopIfTrue="1">
      <formula>$C58=1</formula>
    </cfRule>
    <cfRule type="expression" dxfId="93" priority="90" stopIfTrue="1">
      <formula>OR($C58=0,$C58=2,$C58=3,$C58=4)</formula>
    </cfRule>
  </conditionalFormatting>
  <conditionalFormatting sqref="J58">
    <cfRule type="expression" dxfId="92" priority="91" stopIfTrue="1">
      <formula>$C58=1</formula>
    </cfRule>
    <cfRule type="expression" dxfId="91" priority="92" stopIfTrue="1">
      <formula>OR($C58=0,$C58=2,$C58=3,$C58=4)</formula>
    </cfRule>
    <cfRule type="expression" dxfId="90" priority="93" stopIfTrue="1">
      <formula>AND(TIPOORCAMENTO="Licitado",$C58&lt;&gt;"L",$C58&lt;&gt;-1)</formula>
    </cfRule>
  </conditionalFormatting>
  <conditionalFormatting sqref="D58:E58 G58:H58">
    <cfRule type="expression" dxfId="89" priority="94" stopIfTrue="1">
      <formula>$C58=1</formula>
    </cfRule>
    <cfRule type="expression" dxfId="88" priority="95" stopIfTrue="1">
      <formula>OR($C58=0,$C58=2,$C58=3,$C58=4)</formula>
    </cfRule>
  </conditionalFormatting>
  <conditionalFormatting sqref="B9:C10 F9:F10 K9:L10">
    <cfRule type="expression" dxfId="87" priority="82" stopIfTrue="1">
      <formula>$C9=1</formula>
    </cfRule>
    <cfRule type="expression" dxfId="86" priority="83" stopIfTrue="1">
      <formula>OR($C9=0,$C9=2,$C9=3,$C9=4)</formula>
    </cfRule>
  </conditionalFormatting>
  <conditionalFormatting sqref="J9:J10">
    <cfRule type="expression" dxfId="85" priority="84" stopIfTrue="1">
      <formula>$C9=1</formula>
    </cfRule>
    <cfRule type="expression" dxfId="84" priority="85" stopIfTrue="1">
      <formula>OR($C9=0,$C9=2,$C9=3,$C9=4)</formula>
    </cfRule>
    <cfRule type="expression" dxfId="83" priority="86" stopIfTrue="1">
      <formula>AND(TIPOORCAMENTO="Licitado",$C9&lt;&gt;"L",$C9&lt;&gt;-1)</formula>
    </cfRule>
  </conditionalFormatting>
  <conditionalFormatting sqref="D9:E10 G9:H10">
    <cfRule type="expression" dxfId="82" priority="87" stopIfTrue="1">
      <formula>$C9=1</formula>
    </cfRule>
    <cfRule type="expression" dxfId="81" priority="88" stopIfTrue="1">
      <formula>OR($C9=0,$C9=2,$C9=3,$C9=4)</formula>
    </cfRule>
  </conditionalFormatting>
  <conditionalFormatting sqref="I8:I17">
    <cfRule type="expression" dxfId="80" priority="79" stopIfTrue="1">
      <formula>$C8=1</formula>
    </cfRule>
    <cfRule type="expression" dxfId="79" priority="80" stopIfTrue="1">
      <formula>OR($C8=0,$C8=2,$C8=3,$C8=4)</formula>
    </cfRule>
    <cfRule type="expression" dxfId="78" priority="81" stopIfTrue="1">
      <formula>AND(TIPOORCAMENTO="Licitado",$C8&lt;&gt;"L",$C8&lt;&gt;-1)</formula>
    </cfRule>
  </conditionalFormatting>
  <conditionalFormatting sqref="B45:C45 F45 K45:L45">
    <cfRule type="expression" dxfId="77" priority="72" stopIfTrue="1">
      <formula>$C45=1</formula>
    </cfRule>
    <cfRule type="expression" dxfId="76" priority="73" stopIfTrue="1">
      <formula>OR($C45=0,$C45=2,$C45=3,$C45=4)</formula>
    </cfRule>
  </conditionalFormatting>
  <conditionalFormatting sqref="J45">
    <cfRule type="expression" dxfId="75" priority="74" stopIfTrue="1">
      <formula>$C45=1</formula>
    </cfRule>
    <cfRule type="expression" dxfId="74" priority="75" stopIfTrue="1">
      <formula>OR($C45=0,$C45=2,$C45=3,$C45=4)</formula>
    </cfRule>
    <cfRule type="expression" dxfId="73" priority="76" stopIfTrue="1">
      <formula>AND(TIPOORCAMENTO="Licitado",$C45&lt;&gt;"L",$C45&lt;&gt;-1)</formula>
    </cfRule>
  </conditionalFormatting>
  <conditionalFormatting sqref="D45:E45 G45:H45">
    <cfRule type="expression" dxfId="72" priority="77" stopIfTrue="1">
      <formula>$C45=1</formula>
    </cfRule>
    <cfRule type="expression" dxfId="71" priority="78" stopIfTrue="1">
      <formula>OR($C45=0,$C45=2,$C45=3,$C45=4)</formula>
    </cfRule>
  </conditionalFormatting>
  <conditionalFormatting sqref="B56:C56 F56 K56:L56">
    <cfRule type="expression" dxfId="70" priority="65" stopIfTrue="1">
      <formula>$C56=1</formula>
    </cfRule>
    <cfRule type="expression" dxfId="69" priority="66" stopIfTrue="1">
      <formula>OR($C56=0,$C56=2,$C56=3,$C56=4)</formula>
    </cfRule>
  </conditionalFormatting>
  <conditionalFormatting sqref="J56">
    <cfRule type="expression" dxfId="68" priority="67" stopIfTrue="1">
      <formula>$C56=1</formula>
    </cfRule>
    <cfRule type="expression" dxfId="67" priority="68" stopIfTrue="1">
      <formula>OR($C56=0,$C56=2,$C56=3,$C56=4)</formula>
    </cfRule>
    <cfRule type="expression" dxfId="66" priority="69" stopIfTrue="1">
      <formula>AND(TIPOORCAMENTO="Licitado",$C56&lt;&gt;"L",$C56&lt;&gt;-1)</formula>
    </cfRule>
  </conditionalFormatting>
  <conditionalFormatting sqref="D56:E56 G56:H56">
    <cfRule type="expression" dxfId="65" priority="70" stopIfTrue="1">
      <formula>$C56=1</formula>
    </cfRule>
    <cfRule type="expression" dxfId="64" priority="71" stopIfTrue="1">
      <formula>OR($C56=0,$C56=2,$C56=3,$C56=4)</formula>
    </cfRule>
  </conditionalFormatting>
  <conditionalFormatting sqref="I31">
    <cfRule type="expression" dxfId="63" priority="62" stopIfTrue="1">
      <formula>$C31=1</formula>
    </cfRule>
    <cfRule type="expression" dxfId="62" priority="63" stopIfTrue="1">
      <formula>OR($C31=0,$C31=2,$C31=3,$C31=4)</formula>
    </cfRule>
    <cfRule type="expression" dxfId="61" priority="64" stopIfTrue="1">
      <formula>AND(TIPOORCAMENTO="Licitado",$C31&lt;&gt;"L",$C31&lt;&gt;-1)</formula>
    </cfRule>
  </conditionalFormatting>
  <conditionalFormatting sqref="I33">
    <cfRule type="expression" dxfId="60" priority="59" stopIfTrue="1">
      <formula>$C33=1</formula>
    </cfRule>
    <cfRule type="expression" dxfId="59" priority="60" stopIfTrue="1">
      <formula>OR($C33=0,$C33=2,$C33=3,$C33=4)</formula>
    </cfRule>
    <cfRule type="expression" dxfId="58" priority="61" stopIfTrue="1">
      <formula>AND(TIPOORCAMENTO="Licitado",$C33&lt;&gt;"L",$C33&lt;&gt;-1)</formula>
    </cfRule>
  </conditionalFormatting>
  <conditionalFormatting sqref="I35">
    <cfRule type="expression" dxfId="57" priority="56" stopIfTrue="1">
      <formula>$C35=1</formula>
    </cfRule>
    <cfRule type="expression" dxfId="56" priority="57" stopIfTrue="1">
      <formula>OR($C35=0,$C35=2,$C35=3,$C35=4)</formula>
    </cfRule>
    <cfRule type="expression" dxfId="55" priority="58" stopIfTrue="1">
      <formula>AND(TIPOORCAMENTO="Licitado",$C35&lt;&gt;"L",$C35&lt;&gt;-1)</formula>
    </cfRule>
  </conditionalFormatting>
  <conditionalFormatting sqref="I37">
    <cfRule type="expression" dxfId="54" priority="53" stopIfTrue="1">
      <formula>$C37=1</formula>
    </cfRule>
    <cfRule type="expression" dxfId="53" priority="54" stopIfTrue="1">
      <formula>OR($C37=0,$C37=2,$C37=3,$C37=4)</formula>
    </cfRule>
    <cfRule type="expression" dxfId="52" priority="55" stopIfTrue="1">
      <formula>AND(TIPOORCAMENTO="Licitado",$C37&lt;&gt;"L",$C37&lt;&gt;-1)</formula>
    </cfRule>
  </conditionalFormatting>
  <conditionalFormatting sqref="I39">
    <cfRule type="expression" dxfId="51" priority="50" stopIfTrue="1">
      <formula>$C39=1</formula>
    </cfRule>
    <cfRule type="expression" dxfId="50" priority="51" stopIfTrue="1">
      <formula>OR($C39=0,$C39=2,$C39=3,$C39=4)</formula>
    </cfRule>
    <cfRule type="expression" dxfId="49" priority="52" stopIfTrue="1">
      <formula>AND(TIPOORCAMENTO="Licitado",$C39&lt;&gt;"L",$C39&lt;&gt;-1)</formula>
    </cfRule>
  </conditionalFormatting>
  <conditionalFormatting sqref="I45">
    <cfRule type="expression" dxfId="48" priority="47" stopIfTrue="1">
      <formula>$C45=1</formula>
    </cfRule>
    <cfRule type="expression" dxfId="47" priority="48" stopIfTrue="1">
      <formula>OR($C45=0,$C45=2,$C45=3,$C45=4)</formula>
    </cfRule>
    <cfRule type="expression" dxfId="46" priority="49" stopIfTrue="1">
      <formula>AND(TIPOORCAMENTO="Licitado",$C45&lt;&gt;"L",$C45&lt;&gt;-1)</formula>
    </cfRule>
  </conditionalFormatting>
  <conditionalFormatting sqref="I55:I56">
    <cfRule type="expression" dxfId="45" priority="44" stopIfTrue="1">
      <formula>$C55=1</formula>
    </cfRule>
    <cfRule type="expression" dxfId="44" priority="45" stopIfTrue="1">
      <formula>OR($C55=0,$C55=2,$C55=3,$C55=4)</formula>
    </cfRule>
    <cfRule type="expression" dxfId="43" priority="46" stopIfTrue="1">
      <formula>AND(TIPOORCAMENTO="Licitado",$C55&lt;&gt;"L",$C55&lt;&gt;-1)</formula>
    </cfRule>
  </conditionalFormatting>
  <conditionalFormatting sqref="I58">
    <cfRule type="expression" dxfId="42" priority="41" stopIfTrue="1">
      <formula>$C58=1</formula>
    </cfRule>
    <cfRule type="expression" dxfId="41" priority="42" stopIfTrue="1">
      <formula>OR($C58=0,$C58=2,$C58=3,$C58=4)</formula>
    </cfRule>
    <cfRule type="expression" dxfId="40" priority="43" stopIfTrue="1">
      <formula>AND(TIPOORCAMENTO="Licitado",$C58&lt;&gt;"L",$C58&lt;&gt;-1)</formula>
    </cfRule>
  </conditionalFormatting>
  <conditionalFormatting sqref="I59">
    <cfRule type="expression" dxfId="39" priority="38" stopIfTrue="1">
      <formula>$C59=1</formula>
    </cfRule>
    <cfRule type="expression" dxfId="38" priority="39" stopIfTrue="1">
      <formula>OR($C59=0,$C59=2,$C59=3,$C59=4)</formula>
    </cfRule>
    <cfRule type="expression" dxfId="37" priority="40" stopIfTrue="1">
      <formula>AND(TIPOORCAMENTO="Licitado",$C59&lt;&gt;"L",$C59&lt;&gt;-1)</formula>
    </cfRule>
  </conditionalFormatting>
  <conditionalFormatting sqref="I63">
    <cfRule type="expression" dxfId="36" priority="35" stopIfTrue="1">
      <formula>$C63=1</formula>
    </cfRule>
    <cfRule type="expression" dxfId="35" priority="36" stopIfTrue="1">
      <formula>OR($C63=0,$C63=2,$C63=3,$C63=4)</formula>
    </cfRule>
    <cfRule type="expression" dxfId="34" priority="37" stopIfTrue="1">
      <formula>AND(TIPOORCAMENTO="Licitado",$C63&lt;&gt;"L",$C63&lt;&gt;-1)</formula>
    </cfRule>
  </conditionalFormatting>
  <conditionalFormatting sqref="I65:I67">
    <cfRule type="expression" dxfId="33" priority="32" stopIfTrue="1">
      <formula>$C65=1</formula>
    </cfRule>
    <cfRule type="expression" dxfId="32" priority="33" stopIfTrue="1">
      <formula>OR($C65=0,$C65=2,$C65=3,$C65=4)</formula>
    </cfRule>
    <cfRule type="expression" dxfId="31" priority="34" stopIfTrue="1">
      <formula>AND(TIPOORCAMENTO="Licitado",$C65&lt;&gt;"L",$C65&lt;&gt;-1)</formula>
    </cfRule>
  </conditionalFormatting>
  <conditionalFormatting sqref="B19:C20 F19:F20 K19:L20">
    <cfRule type="expression" dxfId="30" priority="25" stopIfTrue="1">
      <formula>$C19=1</formula>
    </cfRule>
    <cfRule type="expression" dxfId="29" priority="26" stopIfTrue="1">
      <formula>OR($C19=0,$C19=2,$C19=3,$C19=4)</formula>
    </cfRule>
  </conditionalFormatting>
  <conditionalFormatting sqref="I20:J20">
    <cfRule type="expression" dxfId="28" priority="27" stopIfTrue="1">
      <formula>$C20=1</formula>
    </cfRule>
    <cfRule type="expression" dxfId="27" priority="28" stopIfTrue="1">
      <formula>OR($C20=0,$C20=2,$C20=3,$C20=4)</formula>
    </cfRule>
    <cfRule type="expression" dxfId="26" priority="29" stopIfTrue="1">
      <formula>AND(TIPOORCAMENTO="Licitado",$C20&lt;&gt;"L",$C20&lt;&gt;-1)</formula>
    </cfRule>
  </conditionalFormatting>
  <conditionalFormatting sqref="D19:E20 G19:H20">
    <cfRule type="expression" dxfId="25" priority="30" stopIfTrue="1">
      <formula>$C19=1</formula>
    </cfRule>
    <cfRule type="expression" dxfId="24" priority="31" stopIfTrue="1">
      <formula>OR($C19=0,$C19=2,$C19=3,$C19=4)</formula>
    </cfRule>
  </conditionalFormatting>
  <conditionalFormatting sqref="B18:C18 F18 K18:L18">
    <cfRule type="expression" dxfId="23" priority="18" stopIfTrue="1">
      <formula>$C18=1</formula>
    </cfRule>
    <cfRule type="expression" dxfId="22" priority="19" stopIfTrue="1">
      <formula>OR($C18=0,$C18=2,$C18=3,$C18=4)</formula>
    </cfRule>
  </conditionalFormatting>
  <conditionalFormatting sqref="I18:J18">
    <cfRule type="expression" dxfId="21" priority="20" stopIfTrue="1">
      <formula>$C18=1</formula>
    </cfRule>
    <cfRule type="expression" dxfId="20" priority="21" stopIfTrue="1">
      <formula>OR($C18=0,$C18=2,$C18=3,$C18=4)</formula>
    </cfRule>
    <cfRule type="expression" dxfId="19" priority="22" stopIfTrue="1">
      <formula>AND(TIPOORCAMENTO="Licitado",$C18&lt;&gt;"L",$C18&lt;&gt;-1)</formula>
    </cfRule>
  </conditionalFormatting>
  <conditionalFormatting sqref="D18:E18 G18:H18">
    <cfRule type="expression" dxfId="18" priority="23" stopIfTrue="1">
      <formula>$C18=1</formula>
    </cfRule>
    <cfRule type="expression" dxfId="17" priority="24" stopIfTrue="1">
      <formula>OR($C18=0,$C18=2,$C18=3,$C18=4)</formula>
    </cfRule>
  </conditionalFormatting>
  <conditionalFormatting sqref="I19:J19">
    <cfRule type="expression" dxfId="16" priority="15" stopIfTrue="1">
      <formula>$C19=1</formula>
    </cfRule>
    <cfRule type="expression" dxfId="15" priority="16" stopIfTrue="1">
      <formula>OR($C19=0,$C19=2,$C19=3,$C19=4)</formula>
    </cfRule>
    <cfRule type="expression" dxfId="14" priority="17" stopIfTrue="1">
      <formula>AND(TIPOORCAMENTO="Licitado",$C19&lt;&gt;"L",$C19&lt;&gt;-1)</formula>
    </cfRule>
  </conditionalFormatting>
  <conditionalFormatting sqref="B21:C21 F21 K21:L21">
    <cfRule type="expression" dxfId="13" priority="11" stopIfTrue="1">
      <formula>$C21=1</formula>
    </cfRule>
    <cfRule type="expression" dxfId="12" priority="12" stopIfTrue="1">
      <formula>OR($C21=0,$C21=2,$C21=3,$C21=4)</formula>
    </cfRule>
  </conditionalFormatting>
  <conditionalFormatting sqref="D21:E21 G21:H21">
    <cfRule type="expression" dxfId="11" priority="13" stopIfTrue="1">
      <formula>$C21=1</formula>
    </cfRule>
    <cfRule type="expression" dxfId="10" priority="14" stopIfTrue="1">
      <formula>OR($C21=0,$C21=2,$C21=3,$C21=4)</formula>
    </cfRule>
  </conditionalFormatting>
  <conditionalFormatting sqref="I21:J21">
    <cfRule type="expression" dxfId="9" priority="8" stopIfTrue="1">
      <formula>$C21=1</formula>
    </cfRule>
    <cfRule type="expression" dxfId="8" priority="9" stopIfTrue="1">
      <formula>OR($C21=0,$C21=2,$C21=3,$C21=4)</formula>
    </cfRule>
    <cfRule type="expression" dxfId="7" priority="10" stopIfTrue="1">
      <formula>AND(TIPOORCAMENTO="Licitado",$C21&lt;&gt;"L",$C21&lt;&gt;-1)</formula>
    </cfRule>
  </conditionalFormatting>
  <conditionalFormatting sqref="K23:L23 F23 B23:C23">
    <cfRule type="expression" dxfId="6" priority="1" stopIfTrue="1">
      <formula>$C23=1</formula>
    </cfRule>
    <cfRule type="expression" dxfId="5" priority="2" stopIfTrue="1">
      <formula>OR($C23=0,$C23=2,$C23=3,$C23=4)</formula>
    </cfRule>
  </conditionalFormatting>
  <conditionalFormatting sqref="I23:J23">
    <cfRule type="expression" dxfId="4" priority="3" stopIfTrue="1">
      <formula>$C23=1</formula>
    </cfRule>
    <cfRule type="expression" dxfId="3" priority="4" stopIfTrue="1">
      <formula>OR($C23=0,$C23=2,$C23=3,$C23=4)</formula>
    </cfRule>
    <cfRule type="expression" dxfId="2" priority="5" stopIfTrue="1">
      <formula>AND(TIPOORCAMENTO="Licitado",$C23&lt;&gt;"L",$C23&lt;&gt;-1)</formula>
    </cfRule>
  </conditionalFormatting>
  <conditionalFormatting sqref="G23:H23 D23:E23">
    <cfRule type="expression" dxfId="1" priority="6" stopIfTrue="1">
      <formula>$C23=1</formula>
    </cfRule>
    <cfRule type="expression" dxfId="0" priority="7" stopIfTrue="1">
      <formula>OR($C23=0,$C23=2,$C23=3,$C23=4)</formula>
    </cfRule>
  </conditionalFormatting>
  <pageMargins left="0.25" right="0.25" top="0.75" bottom="0.75" header="0.3" footer="0.3"/>
  <pageSetup paperSize="9" scale="72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 - SEPARADO</vt:lpstr>
      <vt:lpstr>ORÇAMENTO - EM BRANCO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- Engenharia</dc:creator>
  <cp:lastModifiedBy>Vanessa - Licitação</cp:lastModifiedBy>
  <cp:lastPrinted>2022-10-18T11:17:58Z</cp:lastPrinted>
  <dcterms:created xsi:type="dcterms:W3CDTF">2022-10-17T19:31:23Z</dcterms:created>
  <dcterms:modified xsi:type="dcterms:W3CDTF">2022-11-03T18:47:04Z</dcterms:modified>
</cp:coreProperties>
</file>